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zi\Desktop\تعليق الشركات\"/>
    </mc:Choice>
  </mc:AlternateContent>
  <bookViews>
    <workbookView xWindow="0" yWindow="0" windowWidth="38400" windowHeight="12300" activeTab="1"/>
  </bookViews>
  <sheets>
    <sheet name="حسب القطاع" sheetId="2" r:id="rId1"/>
    <sheet name="حسب العوائد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38" i="3" l="1"/>
  <c r="J38" i="3" s="1"/>
  <c r="G38" i="3"/>
  <c r="K16" i="3"/>
  <c r="J16" i="3" s="1"/>
  <c r="G16" i="3"/>
  <c r="K17" i="3"/>
  <c r="J17" i="3" s="1"/>
  <c r="G17" i="3"/>
  <c r="K44" i="3"/>
  <c r="J44" i="3" s="1"/>
  <c r="G44" i="3"/>
  <c r="K40" i="3"/>
  <c r="J40" i="3" s="1"/>
  <c r="G40" i="3"/>
  <c r="K39" i="3"/>
  <c r="J39" i="3" s="1"/>
  <c r="G39" i="3"/>
  <c r="K19" i="3"/>
  <c r="J19" i="3" s="1"/>
  <c r="G19" i="3"/>
  <c r="K23" i="3"/>
  <c r="J23" i="3" s="1"/>
  <c r="G23" i="3"/>
  <c r="K58" i="3"/>
  <c r="J58" i="3" s="1"/>
  <c r="G58" i="3"/>
  <c r="K57" i="3"/>
  <c r="J57" i="3" s="1"/>
  <c r="G57" i="3"/>
  <c r="K22" i="3"/>
  <c r="J22" i="3" s="1"/>
  <c r="G22" i="3"/>
  <c r="K24" i="3"/>
  <c r="J24" i="3" s="1"/>
  <c r="G24" i="3"/>
  <c r="K27" i="3"/>
  <c r="J27" i="3" s="1"/>
  <c r="G27" i="3"/>
  <c r="K37" i="3"/>
  <c r="J37" i="3" s="1"/>
  <c r="G37" i="3"/>
  <c r="K13" i="3"/>
  <c r="J13" i="3" s="1"/>
  <c r="G13" i="3"/>
  <c r="K11" i="3"/>
  <c r="J11" i="3" s="1"/>
  <c r="G11" i="3"/>
  <c r="K56" i="3"/>
  <c r="J56" i="3" s="1"/>
  <c r="G56" i="3"/>
  <c r="K6" i="3"/>
  <c r="J6" i="3" s="1"/>
  <c r="G6" i="3"/>
  <c r="K31" i="3"/>
  <c r="J31" i="3" s="1"/>
  <c r="G31" i="3"/>
  <c r="K15" i="3"/>
  <c r="J15" i="3" s="1"/>
  <c r="G15" i="3"/>
  <c r="K55" i="3"/>
  <c r="J55" i="3" s="1"/>
  <c r="G55" i="3"/>
  <c r="K29" i="3"/>
  <c r="J29" i="3" s="1"/>
  <c r="G29" i="3"/>
  <c r="K20" i="3"/>
  <c r="J20" i="3" s="1"/>
  <c r="G20" i="3"/>
  <c r="K8" i="3"/>
  <c r="J8" i="3" s="1"/>
  <c r="G8" i="3"/>
  <c r="K30" i="3"/>
  <c r="J30" i="3" s="1"/>
  <c r="G30" i="3"/>
  <c r="K5" i="3"/>
  <c r="J5" i="3" s="1"/>
  <c r="G5" i="3"/>
  <c r="K14" i="3"/>
  <c r="J14" i="3" s="1"/>
  <c r="G14" i="3"/>
  <c r="K7" i="3"/>
  <c r="J7" i="3" s="1"/>
  <c r="G7" i="3"/>
  <c r="K26" i="3"/>
  <c r="J26" i="3" s="1"/>
  <c r="G26" i="3"/>
  <c r="K54" i="3"/>
  <c r="J54" i="3" s="1"/>
  <c r="G54" i="3"/>
  <c r="K46" i="3"/>
  <c r="J46" i="3" s="1"/>
  <c r="G46" i="3"/>
  <c r="K53" i="3"/>
  <c r="J53" i="3" s="1"/>
  <c r="G53" i="3"/>
  <c r="K52" i="3"/>
  <c r="J52" i="3" s="1"/>
  <c r="G52" i="3"/>
  <c r="K18" i="3"/>
  <c r="J18" i="3" s="1"/>
  <c r="G18" i="3"/>
  <c r="K10" i="3"/>
  <c r="J10" i="3" s="1"/>
  <c r="G10" i="3"/>
  <c r="K51" i="3"/>
  <c r="J51" i="3" s="1"/>
  <c r="G51" i="3"/>
  <c r="K12" i="3"/>
  <c r="J12" i="3" s="1"/>
  <c r="G12" i="3"/>
  <c r="K42" i="3"/>
  <c r="J42" i="3" s="1"/>
  <c r="G42" i="3"/>
  <c r="K36" i="3"/>
  <c r="J36" i="3" s="1"/>
  <c r="G36" i="3"/>
  <c r="K25" i="3"/>
  <c r="J25" i="3" s="1"/>
  <c r="G25" i="3"/>
  <c r="K50" i="3"/>
  <c r="J50" i="3" s="1"/>
  <c r="G50" i="3"/>
  <c r="K33" i="3"/>
  <c r="J33" i="3" s="1"/>
  <c r="G33" i="3"/>
  <c r="K47" i="3"/>
  <c r="J47" i="3" s="1"/>
  <c r="G47" i="3"/>
  <c r="K49" i="3"/>
  <c r="J49" i="3" s="1"/>
  <c r="G49" i="3"/>
  <c r="K48" i="3"/>
  <c r="J48" i="3" s="1"/>
  <c r="G48" i="3"/>
  <c r="K28" i="3"/>
  <c r="J28" i="3" s="1"/>
  <c r="G28" i="3"/>
  <c r="K34" i="3"/>
  <c r="J34" i="3" s="1"/>
  <c r="G34" i="3"/>
  <c r="K45" i="3"/>
  <c r="J45" i="3" s="1"/>
  <c r="G45" i="3"/>
  <c r="K35" i="3"/>
  <c r="J35" i="3" s="1"/>
  <c r="G35" i="3"/>
  <c r="K32" i="3"/>
  <c r="J32" i="3" s="1"/>
  <c r="G32" i="3"/>
  <c r="K9" i="3"/>
  <c r="J9" i="3" s="1"/>
  <c r="G9" i="3"/>
  <c r="K41" i="3"/>
  <c r="J41" i="3" s="1"/>
  <c r="G41" i="3"/>
  <c r="K43" i="3"/>
  <c r="J43" i="3" s="1"/>
  <c r="G43" i="3"/>
  <c r="K21" i="3"/>
  <c r="J21" i="3" s="1"/>
  <c r="G21" i="3"/>
  <c r="J5" i="2"/>
  <c r="K58" i="2"/>
  <c r="J58" i="2" s="1"/>
  <c r="K6" i="2"/>
  <c r="J6" i="2" s="1"/>
  <c r="K7" i="2"/>
  <c r="J7" i="2" s="1"/>
  <c r="K8" i="2"/>
  <c r="J8" i="2" s="1"/>
  <c r="K9" i="2"/>
  <c r="J9" i="2" s="1"/>
  <c r="K10" i="2"/>
  <c r="J10" i="2" s="1"/>
  <c r="K11" i="2"/>
  <c r="J11" i="2" s="1"/>
  <c r="K12" i="2"/>
  <c r="J12" i="2" s="1"/>
  <c r="K13" i="2"/>
  <c r="J13" i="2" s="1"/>
  <c r="K14" i="2"/>
  <c r="J14" i="2" s="1"/>
  <c r="K15" i="2"/>
  <c r="J15" i="2" s="1"/>
  <c r="K16" i="2"/>
  <c r="J16" i="2" s="1"/>
  <c r="K17" i="2"/>
  <c r="J17" i="2" s="1"/>
  <c r="K18" i="2"/>
  <c r="J18" i="2" s="1"/>
  <c r="K19" i="2"/>
  <c r="J19" i="2" s="1"/>
  <c r="K20" i="2"/>
  <c r="J20" i="2" s="1"/>
  <c r="K21" i="2"/>
  <c r="J21" i="2" s="1"/>
  <c r="K22" i="2"/>
  <c r="J22" i="2" s="1"/>
  <c r="K23" i="2"/>
  <c r="J23" i="2" s="1"/>
  <c r="K24" i="2"/>
  <c r="J24" i="2" s="1"/>
  <c r="K25" i="2"/>
  <c r="J25" i="2" s="1"/>
  <c r="K26" i="2"/>
  <c r="J26" i="2" s="1"/>
  <c r="K27" i="2"/>
  <c r="J27" i="2" s="1"/>
  <c r="K28" i="2"/>
  <c r="J28" i="2" s="1"/>
  <c r="K29" i="2"/>
  <c r="J29" i="2" s="1"/>
  <c r="K30" i="2"/>
  <c r="J30" i="2" s="1"/>
  <c r="K31" i="2"/>
  <c r="J31" i="2" s="1"/>
  <c r="K32" i="2"/>
  <c r="J32" i="2" s="1"/>
  <c r="K33" i="2"/>
  <c r="J33" i="2" s="1"/>
  <c r="K34" i="2"/>
  <c r="J34" i="2" s="1"/>
  <c r="K35" i="2"/>
  <c r="J35" i="2" s="1"/>
  <c r="K36" i="2"/>
  <c r="J36" i="2" s="1"/>
  <c r="K37" i="2"/>
  <c r="J37" i="2" s="1"/>
  <c r="K38" i="2"/>
  <c r="J38" i="2" s="1"/>
  <c r="K39" i="2"/>
  <c r="J39" i="2" s="1"/>
  <c r="K40" i="2"/>
  <c r="J40" i="2" s="1"/>
  <c r="K41" i="2"/>
  <c r="J41" i="2" s="1"/>
  <c r="K42" i="2"/>
  <c r="J42" i="2" s="1"/>
  <c r="K43" i="2"/>
  <c r="J43" i="2" s="1"/>
  <c r="K44" i="2"/>
  <c r="J44" i="2" s="1"/>
  <c r="K45" i="2"/>
  <c r="J45" i="2" s="1"/>
  <c r="K46" i="2"/>
  <c r="J46" i="2" s="1"/>
  <c r="K47" i="2"/>
  <c r="J47" i="2" s="1"/>
  <c r="K48" i="2"/>
  <c r="J48" i="2" s="1"/>
  <c r="K49" i="2"/>
  <c r="J49" i="2" s="1"/>
  <c r="K50" i="2"/>
  <c r="J50" i="2" s="1"/>
  <c r="K51" i="2"/>
  <c r="J51" i="2" s="1"/>
  <c r="K52" i="2"/>
  <c r="J52" i="2" s="1"/>
  <c r="K53" i="2"/>
  <c r="J53" i="2" s="1"/>
  <c r="K54" i="2"/>
  <c r="J54" i="2" s="1"/>
  <c r="K55" i="2"/>
  <c r="J55" i="2" s="1"/>
  <c r="K56" i="2"/>
  <c r="J56" i="2" s="1"/>
  <c r="K57" i="2"/>
  <c r="J57" i="2" s="1"/>
  <c r="K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" i="2"/>
</calcChain>
</file>

<file path=xl/sharedStrings.xml><?xml version="1.0" encoding="utf-8"?>
<sst xmlns="http://schemas.openxmlformats.org/spreadsheetml/2006/main" count="239" uniqueCount="122">
  <si>
    <r>
      <rPr>
        <b/>
        <sz val="10"/>
        <color rgb="FF00528E"/>
        <rFont val="Times New Roman"/>
        <family val="1"/>
      </rPr>
      <t>QNBK</t>
    </r>
  </si>
  <si>
    <r>
      <rPr>
        <b/>
        <sz val="10"/>
        <color rgb="FF00528E"/>
        <rFont val="Times New Roman"/>
        <family val="1"/>
      </rPr>
      <t>CBQK</t>
    </r>
  </si>
  <si>
    <r>
      <rPr>
        <b/>
        <sz val="10"/>
        <color rgb="FF00528E"/>
        <rFont val="Times New Roman"/>
        <family val="1"/>
      </rPr>
      <t>DHBK</t>
    </r>
  </si>
  <si>
    <r>
      <rPr>
        <b/>
        <sz val="10"/>
        <color rgb="FF00528E"/>
        <rFont val="Times New Roman"/>
        <family val="1"/>
      </rPr>
      <t>QIBK</t>
    </r>
  </si>
  <si>
    <r>
      <rPr>
        <b/>
        <sz val="10"/>
        <color rgb="FF00528E"/>
        <rFont val="Times New Roman"/>
        <family val="1"/>
      </rPr>
      <t>ABQK</t>
    </r>
  </si>
  <si>
    <r>
      <rPr>
        <b/>
        <sz val="10"/>
        <color rgb="FF00528E"/>
        <rFont val="Times New Roman"/>
        <family val="1"/>
      </rPr>
      <t>QIIK</t>
    </r>
  </si>
  <si>
    <r>
      <rPr>
        <b/>
        <sz val="10"/>
        <color rgb="FF00528E"/>
        <rFont val="Times New Roman"/>
        <family val="1"/>
      </rPr>
      <t>MARK</t>
    </r>
  </si>
  <si>
    <r>
      <rPr>
        <b/>
        <sz val="10"/>
        <color rgb="FF00528E"/>
        <rFont val="Times New Roman"/>
        <family val="1"/>
      </rPr>
      <t>QFBQ</t>
    </r>
  </si>
  <si>
    <r>
      <rPr>
        <b/>
        <sz val="10"/>
        <color rgb="FF00528E"/>
        <rFont val="Times New Roman"/>
        <family val="1"/>
      </rPr>
      <t>DUBK</t>
    </r>
  </si>
  <si>
    <r>
      <rPr>
        <b/>
        <sz val="10"/>
        <color rgb="FF00528E"/>
        <rFont val="Times New Roman"/>
        <family val="1"/>
      </rPr>
      <t>NLCS</t>
    </r>
  </si>
  <si>
    <r>
      <rPr>
        <b/>
        <sz val="10"/>
        <color rgb="FF00528E"/>
        <rFont val="Times New Roman"/>
        <family val="1"/>
      </rPr>
      <t>DBIS</t>
    </r>
  </si>
  <si>
    <r>
      <rPr>
        <b/>
        <sz val="10"/>
        <color rgb="FF00528E"/>
        <rFont val="Times New Roman"/>
        <family val="1"/>
      </rPr>
      <t>QOIS</t>
    </r>
  </si>
  <si>
    <r>
      <rPr>
        <b/>
        <sz val="10"/>
        <color rgb="FF00528E"/>
        <rFont val="Times New Roman"/>
        <family val="1"/>
      </rPr>
      <t>IHGS</t>
    </r>
  </si>
  <si>
    <r>
      <rPr>
        <b/>
        <sz val="10"/>
        <color rgb="FF00528E"/>
        <rFont val="Times New Roman"/>
        <family val="1"/>
      </rPr>
      <t>ZHCD</t>
    </r>
  </si>
  <si>
    <r>
      <rPr>
        <b/>
        <sz val="10"/>
        <color rgb="FF00528E"/>
        <rFont val="Times New Roman"/>
        <family val="1"/>
      </rPr>
      <t>QGMD</t>
    </r>
  </si>
  <si>
    <r>
      <rPr>
        <b/>
        <sz val="10"/>
        <color rgb="FF00528E"/>
        <rFont val="Times New Roman"/>
        <family val="1"/>
      </rPr>
      <t>SIIS</t>
    </r>
  </si>
  <si>
    <r>
      <rPr>
        <b/>
        <sz val="10"/>
        <color rgb="FF00528E"/>
        <rFont val="Times New Roman"/>
        <family val="1"/>
      </rPr>
      <t>MCGS</t>
    </r>
  </si>
  <si>
    <r>
      <rPr>
        <b/>
        <sz val="10"/>
        <color rgb="FF00528E"/>
        <rFont val="Times New Roman"/>
        <family val="1"/>
      </rPr>
      <t>QCFS</t>
    </r>
  </si>
  <si>
    <r>
      <rPr>
        <b/>
        <sz val="10"/>
        <color rgb="FF00528E"/>
        <rFont val="Times New Roman"/>
        <family val="1"/>
      </rPr>
      <t>QFLS</t>
    </r>
  </si>
  <si>
    <r>
      <rPr>
        <b/>
        <sz val="10"/>
        <color rgb="FF00528E"/>
        <rFont val="Times New Roman"/>
        <family val="1"/>
      </rPr>
      <t>WDAM</t>
    </r>
  </si>
  <si>
    <r>
      <rPr>
        <b/>
        <sz val="10"/>
        <color rgb="FF00528E"/>
        <rFont val="Times New Roman"/>
        <family val="1"/>
      </rPr>
      <t>MCCS</t>
    </r>
  </si>
  <si>
    <r>
      <rPr>
        <b/>
        <sz val="10"/>
        <color rgb="FF00528E"/>
        <rFont val="Times New Roman"/>
        <family val="1"/>
      </rPr>
      <t>MERS</t>
    </r>
  </si>
  <si>
    <r>
      <rPr>
        <b/>
        <sz val="10"/>
        <color rgb="FF00528E"/>
        <rFont val="Times New Roman"/>
        <family val="1"/>
      </rPr>
      <t>BLDN</t>
    </r>
  </si>
  <si>
    <r>
      <rPr>
        <b/>
        <sz val="10"/>
        <color rgb="FF00528E"/>
        <rFont val="Times New Roman"/>
        <family val="1"/>
      </rPr>
      <t>MKDM</t>
    </r>
  </si>
  <si>
    <r>
      <rPr>
        <b/>
        <sz val="10"/>
        <color rgb="FF00528E"/>
        <rFont val="Times New Roman"/>
        <family val="1"/>
      </rPr>
      <t>MEZA</t>
    </r>
  </si>
  <si>
    <r>
      <rPr>
        <b/>
        <sz val="10"/>
        <color rgb="FF00528E"/>
        <rFont val="Times New Roman"/>
        <family val="1"/>
      </rPr>
      <t>FALH</t>
    </r>
  </si>
  <si>
    <r>
      <rPr>
        <b/>
        <sz val="10"/>
        <color rgb="FF00528E"/>
        <rFont val="Times New Roman"/>
        <family val="1"/>
      </rPr>
      <t>QIMD</t>
    </r>
  </si>
  <si>
    <r>
      <rPr>
        <b/>
        <sz val="10"/>
        <color rgb="FF00528E"/>
        <rFont val="Times New Roman"/>
        <family val="1"/>
      </rPr>
      <t>QNCD</t>
    </r>
  </si>
  <si>
    <r>
      <rPr>
        <b/>
        <sz val="10"/>
        <color rgb="FF00528E"/>
        <rFont val="Times New Roman"/>
        <family val="1"/>
      </rPr>
      <t>IQCD</t>
    </r>
  </si>
  <si>
    <r>
      <rPr>
        <b/>
        <sz val="10"/>
        <color rgb="FF00528E"/>
        <rFont val="Times New Roman"/>
        <family val="1"/>
      </rPr>
      <t>QIGD</t>
    </r>
  </si>
  <si>
    <r>
      <rPr>
        <b/>
        <sz val="10"/>
        <color rgb="FF00528E"/>
        <rFont val="Times New Roman"/>
        <family val="1"/>
      </rPr>
      <t>QEWS</t>
    </r>
  </si>
  <si>
    <r>
      <rPr>
        <b/>
        <sz val="10"/>
        <color rgb="FF00528E"/>
        <rFont val="Times New Roman"/>
        <family val="1"/>
      </rPr>
      <t>AHCS</t>
    </r>
  </si>
  <si>
    <r>
      <rPr>
        <b/>
        <sz val="10"/>
        <color rgb="FF00528E"/>
        <rFont val="Times New Roman"/>
        <family val="1"/>
      </rPr>
      <t>GISS</t>
    </r>
  </si>
  <si>
    <r>
      <rPr>
        <b/>
        <sz val="10"/>
        <color rgb="FF00528E"/>
        <rFont val="Times New Roman"/>
        <family val="1"/>
      </rPr>
      <t>MPHC</t>
    </r>
  </si>
  <si>
    <r>
      <rPr>
        <b/>
        <sz val="10"/>
        <color rgb="FF00528E"/>
        <rFont val="Times New Roman"/>
        <family val="1"/>
      </rPr>
      <t>IGRD</t>
    </r>
  </si>
  <si>
    <r>
      <rPr>
        <b/>
        <sz val="10"/>
        <color rgb="FF00528E"/>
        <rFont val="Times New Roman"/>
        <family val="1"/>
      </rPr>
      <t>QAMC</t>
    </r>
  </si>
  <si>
    <r>
      <rPr>
        <b/>
        <sz val="10"/>
        <color rgb="FF00528E"/>
        <rFont val="Times New Roman"/>
        <family val="1"/>
      </rPr>
      <t>QATI</t>
    </r>
  </si>
  <si>
    <r>
      <rPr>
        <b/>
        <sz val="10"/>
        <color rgb="FF00528E"/>
        <rFont val="Times New Roman"/>
        <family val="1"/>
      </rPr>
      <t>DOHI</t>
    </r>
  </si>
  <si>
    <r>
      <rPr>
        <b/>
        <sz val="10"/>
        <color rgb="FF00528E"/>
        <rFont val="Times New Roman"/>
        <family val="1"/>
      </rPr>
      <t>QGRI</t>
    </r>
  </si>
  <si>
    <r>
      <rPr>
        <b/>
        <sz val="10"/>
        <color rgb="FF00528E"/>
        <rFont val="Times New Roman"/>
        <family val="1"/>
      </rPr>
      <t>AKHI</t>
    </r>
  </si>
  <si>
    <r>
      <rPr>
        <b/>
        <sz val="10"/>
        <color rgb="FF00528E"/>
        <rFont val="Times New Roman"/>
        <family val="1"/>
      </rPr>
      <t>QISI</t>
    </r>
  </si>
  <si>
    <r>
      <rPr>
        <b/>
        <sz val="10"/>
        <color rgb="FF00528E"/>
        <rFont val="Times New Roman"/>
        <family val="1"/>
      </rPr>
      <t>QLMI</t>
    </r>
  </si>
  <si>
    <r>
      <rPr>
        <b/>
        <sz val="10"/>
        <color rgb="FF00528E"/>
        <rFont val="Times New Roman"/>
        <family val="1"/>
      </rPr>
      <t>BEMA</t>
    </r>
  </si>
  <si>
    <r>
      <rPr>
        <b/>
        <sz val="10"/>
        <color rgb="FF00528E"/>
        <rFont val="Times New Roman"/>
        <family val="1"/>
      </rPr>
      <t>UDCD</t>
    </r>
  </si>
  <si>
    <r>
      <rPr>
        <b/>
        <sz val="10"/>
        <color rgb="FF00528E"/>
        <rFont val="Times New Roman"/>
        <family val="1"/>
      </rPr>
      <t>BRES</t>
    </r>
  </si>
  <si>
    <r>
      <rPr>
        <b/>
        <sz val="10"/>
        <color rgb="FF00528E"/>
        <rFont val="Times New Roman"/>
        <family val="1"/>
      </rPr>
      <t>ERES</t>
    </r>
  </si>
  <si>
    <r>
      <rPr>
        <b/>
        <sz val="10"/>
        <color rgb="FF00528E"/>
        <rFont val="Times New Roman"/>
        <family val="1"/>
      </rPr>
      <t>MRDS</t>
    </r>
  </si>
  <si>
    <r>
      <rPr>
        <b/>
        <sz val="10"/>
        <color rgb="FF00528E"/>
        <rFont val="Times New Roman"/>
        <family val="1"/>
      </rPr>
      <t>ORDS</t>
    </r>
  </si>
  <si>
    <r>
      <rPr>
        <b/>
        <sz val="10"/>
        <color rgb="FF00528E"/>
        <rFont val="Times New Roman"/>
        <family val="1"/>
      </rPr>
      <t>VFQS</t>
    </r>
  </si>
  <si>
    <r>
      <rPr>
        <b/>
        <sz val="10"/>
        <color rgb="FF00528E"/>
        <rFont val="Times New Roman"/>
        <family val="1"/>
      </rPr>
      <t>QNNS</t>
    </r>
  </si>
  <si>
    <r>
      <rPr>
        <b/>
        <sz val="10"/>
        <color rgb="FF00528E"/>
        <rFont val="Times New Roman"/>
        <family val="1"/>
      </rPr>
      <t>GWCS</t>
    </r>
  </si>
  <si>
    <r>
      <rPr>
        <b/>
        <sz val="10"/>
        <color rgb="FF00528E"/>
        <rFont val="Times New Roman"/>
        <family val="1"/>
      </rPr>
      <t>QGTS</t>
    </r>
  </si>
  <si>
    <r>
      <rPr>
        <b/>
        <sz val="10"/>
        <color rgb="FF00528E"/>
        <rFont val="Times New Roman"/>
        <family val="1"/>
      </rPr>
      <t>MHAR</t>
    </r>
  </si>
  <si>
    <r>
      <rPr>
        <b/>
        <sz val="10"/>
        <color rgb="FF00528E"/>
        <rFont val="Times New Roman"/>
        <family val="1"/>
      </rPr>
      <t>TQES</t>
    </r>
  </si>
  <si>
    <r>
      <rPr>
        <b/>
        <sz val="12"/>
        <color rgb="FF00528E"/>
        <rFont val="Times New Roman"/>
        <family val="1"/>
      </rPr>
      <t>QNB</t>
    </r>
  </si>
  <si>
    <r>
      <rPr>
        <b/>
        <sz val="12"/>
        <color rgb="FF00528E"/>
        <rFont val="Times New Roman"/>
        <family val="1"/>
      </rPr>
      <t>التجاري</t>
    </r>
  </si>
  <si>
    <r>
      <rPr>
        <b/>
        <sz val="12"/>
        <color rgb="FF00528E"/>
        <rFont val="Times New Roman"/>
        <family val="1"/>
      </rPr>
      <t>الدوحة</t>
    </r>
  </si>
  <si>
    <r>
      <rPr>
        <b/>
        <sz val="12"/>
        <color rgb="FF00528E"/>
        <rFont val="Times New Roman"/>
        <family val="1"/>
      </rPr>
      <t>المصرف</t>
    </r>
  </si>
  <si>
    <r>
      <rPr>
        <b/>
        <sz val="12"/>
        <color rgb="FF00528E"/>
        <rFont val="Times New Roman"/>
        <family val="1"/>
      </rPr>
      <t>الاهلي</t>
    </r>
  </si>
  <si>
    <r>
      <rPr>
        <b/>
        <sz val="12"/>
        <color rgb="FF00528E"/>
        <rFont val="Times New Roman"/>
        <family val="1"/>
      </rPr>
      <t>الدولي</t>
    </r>
  </si>
  <si>
    <r>
      <rPr>
        <b/>
        <sz val="12"/>
        <color rgb="FF00528E"/>
        <rFont val="Times New Roman"/>
        <family val="1"/>
      </rPr>
      <t>الريان</t>
    </r>
  </si>
  <si>
    <r>
      <rPr>
        <b/>
        <sz val="12"/>
        <color rgb="FF00528E"/>
        <rFont val="Times New Roman"/>
        <family val="1"/>
      </rPr>
      <t>لشا</t>
    </r>
  </si>
  <si>
    <r>
      <rPr>
        <b/>
        <sz val="12"/>
        <color rgb="FF00528E"/>
        <rFont val="Times New Roman"/>
        <family val="1"/>
      </rPr>
      <t>دخان</t>
    </r>
  </si>
  <si>
    <r>
      <rPr>
        <b/>
        <sz val="12"/>
        <color rgb="FF00528E"/>
        <rFont val="Times New Roman"/>
        <family val="1"/>
      </rPr>
      <t>الإجارة</t>
    </r>
  </si>
  <si>
    <r>
      <rPr>
        <b/>
        <sz val="12"/>
        <color rgb="FF00528E"/>
        <rFont val="Times New Roman"/>
        <family val="1"/>
      </rPr>
      <t>دلالة</t>
    </r>
  </si>
  <si>
    <r>
      <rPr>
        <b/>
        <sz val="12"/>
        <color rgb="FF00528E"/>
        <rFont val="Times New Roman"/>
        <family val="1"/>
      </rPr>
      <t>قطر وعمان</t>
    </r>
  </si>
  <si>
    <r>
      <rPr>
        <b/>
        <sz val="12"/>
        <color rgb="FF00528E"/>
        <rFont val="Times New Roman"/>
        <family val="1"/>
      </rPr>
      <t>إنماء القابضة</t>
    </r>
  </si>
  <si>
    <r>
      <rPr>
        <b/>
        <sz val="12"/>
        <color rgb="FF00528E"/>
        <rFont val="Times New Roman"/>
        <family val="1"/>
      </rPr>
      <t>زاد</t>
    </r>
  </si>
  <si>
    <r>
      <rPr>
        <b/>
        <sz val="12"/>
        <color rgb="FF00528E"/>
        <rFont val="Times New Roman"/>
        <family val="1"/>
      </rPr>
      <t>الطبية</t>
    </r>
  </si>
  <si>
    <r>
      <rPr>
        <b/>
        <sz val="12"/>
        <color rgb="FF00528E"/>
        <rFont val="Times New Roman"/>
        <family val="1"/>
      </rPr>
      <t>السلام</t>
    </r>
  </si>
  <si>
    <r>
      <rPr>
        <b/>
        <sz val="12"/>
        <color rgb="FF00528E"/>
        <rFont val="Times New Roman"/>
        <family val="1"/>
      </rPr>
      <t>الرعاية</t>
    </r>
  </si>
  <si>
    <r>
      <rPr>
        <b/>
        <sz val="12"/>
        <color rgb="FF00528E"/>
        <rFont val="Times New Roman"/>
        <family val="1"/>
      </rPr>
      <t>قطر للسينما</t>
    </r>
  </si>
  <si>
    <r>
      <rPr>
        <b/>
        <sz val="12"/>
        <color rgb="FF00528E"/>
        <rFont val="Times New Roman"/>
        <family val="1"/>
      </rPr>
      <t>وقود</t>
    </r>
  </si>
  <si>
    <r>
      <rPr>
        <b/>
        <sz val="12"/>
        <color rgb="FF00528E"/>
        <rFont val="Times New Roman"/>
        <family val="1"/>
      </rPr>
      <t>ودام</t>
    </r>
  </si>
  <si>
    <r>
      <rPr>
        <b/>
        <sz val="12"/>
        <color rgb="FF00528E"/>
        <rFont val="Times New Roman"/>
        <family val="1"/>
      </rPr>
      <t>مجمع المناعي</t>
    </r>
  </si>
  <si>
    <r>
      <rPr>
        <b/>
        <sz val="12"/>
        <color rgb="FF00528E"/>
        <rFont val="Times New Roman"/>
        <family val="1"/>
      </rPr>
      <t>الميرة</t>
    </r>
  </si>
  <si>
    <r>
      <rPr>
        <b/>
        <sz val="12"/>
        <color rgb="FF00528E"/>
        <rFont val="Times New Roman"/>
        <family val="1"/>
      </rPr>
      <t>بلدنا</t>
    </r>
  </si>
  <si>
    <r>
      <rPr>
        <b/>
        <sz val="12"/>
        <color rgb="FF00528E"/>
        <rFont val="Times New Roman"/>
        <family val="1"/>
      </rPr>
      <t>مقدام</t>
    </r>
  </si>
  <si>
    <r>
      <rPr>
        <b/>
        <sz val="12"/>
        <color rgb="FF00528E"/>
        <rFont val="Times New Roman"/>
        <family val="1"/>
      </rPr>
      <t>ميزة</t>
    </r>
  </si>
  <si>
    <r>
      <rPr>
        <b/>
        <sz val="12"/>
        <color rgb="FF00528E"/>
        <rFont val="Times New Roman"/>
        <family val="1"/>
      </rPr>
      <t>الفالح*</t>
    </r>
  </si>
  <si>
    <r>
      <rPr>
        <b/>
        <sz val="12"/>
        <color rgb="FF00528E"/>
        <rFont val="Times New Roman"/>
        <family val="1"/>
      </rPr>
      <t>التحويلية</t>
    </r>
  </si>
  <si>
    <r>
      <rPr>
        <b/>
        <sz val="12"/>
        <color rgb="FF00528E"/>
        <rFont val="Times New Roman"/>
        <family val="1"/>
      </rPr>
      <t>الإسمنت</t>
    </r>
  </si>
  <si>
    <r>
      <rPr>
        <b/>
        <sz val="12"/>
        <color rgb="FF00528E"/>
        <rFont val="Times New Roman"/>
        <family val="1"/>
      </rPr>
      <t>صناعات قطر</t>
    </r>
  </si>
  <si>
    <r>
      <rPr>
        <b/>
        <sz val="12"/>
        <color rgb="FF00528E"/>
        <rFont val="Times New Roman"/>
        <family val="1"/>
      </rPr>
      <t>المستثمريين</t>
    </r>
  </si>
  <si>
    <r>
      <rPr>
        <b/>
        <sz val="12"/>
        <color rgb="FF00528E"/>
        <rFont val="Times New Roman"/>
        <family val="1"/>
      </rPr>
      <t>الكهرباء والماء</t>
    </r>
  </si>
  <si>
    <r>
      <rPr>
        <b/>
        <sz val="12"/>
        <color rgb="FF00528E"/>
        <rFont val="Times New Roman"/>
        <family val="1"/>
      </rPr>
      <t>أعمال</t>
    </r>
  </si>
  <si>
    <r>
      <rPr>
        <b/>
        <sz val="12"/>
        <color rgb="FF00528E"/>
        <rFont val="Times New Roman"/>
        <family val="1"/>
      </rPr>
      <t>الخليج الدولية</t>
    </r>
  </si>
  <si>
    <r>
      <rPr>
        <b/>
        <sz val="12"/>
        <color rgb="FF00528E"/>
        <rFont val="Times New Roman"/>
        <family val="1"/>
      </rPr>
      <t>مسيعيد</t>
    </r>
  </si>
  <si>
    <r>
      <rPr>
        <b/>
        <sz val="12"/>
        <color rgb="FF00528E"/>
        <rFont val="Times New Roman"/>
        <family val="1"/>
      </rPr>
      <t>استثمار القابضة</t>
    </r>
  </si>
  <si>
    <r>
      <rPr>
        <b/>
        <sz val="12"/>
        <color rgb="FF00528E"/>
        <rFont val="Times New Roman"/>
        <family val="1"/>
      </rPr>
      <t>قامكو</t>
    </r>
  </si>
  <si>
    <r>
      <rPr>
        <b/>
        <sz val="12"/>
        <color rgb="FF00528E"/>
        <rFont val="Times New Roman"/>
        <family val="1"/>
      </rPr>
      <t>قطر للتأمين</t>
    </r>
  </si>
  <si>
    <r>
      <rPr>
        <b/>
        <sz val="12"/>
        <color rgb="FF00528E"/>
        <rFont val="Times New Roman"/>
        <family val="1"/>
      </rPr>
      <t>الدوحة للتأمين</t>
    </r>
  </si>
  <si>
    <r>
      <rPr>
        <b/>
        <sz val="12"/>
        <color rgb="FF00528E"/>
        <rFont val="Times New Roman"/>
        <family val="1"/>
      </rPr>
      <t>القطرية العامة</t>
    </r>
  </si>
  <si>
    <r>
      <rPr>
        <b/>
        <sz val="12"/>
        <color rgb="FF00528E"/>
        <rFont val="Times New Roman"/>
        <family val="1"/>
      </rPr>
      <t>الخليج  التكافلي</t>
    </r>
  </si>
  <si>
    <r>
      <rPr>
        <b/>
        <sz val="12"/>
        <color rgb="FF00528E"/>
        <rFont val="Times New Roman"/>
        <family val="1"/>
      </rPr>
      <t>الاسلامية للتأمين</t>
    </r>
  </si>
  <si>
    <r>
      <rPr>
        <b/>
        <sz val="12"/>
        <color rgb="FF00528E"/>
        <rFont val="Times New Roman"/>
        <family val="1"/>
      </rPr>
      <t>QLM</t>
    </r>
  </si>
  <si>
    <r>
      <rPr>
        <b/>
        <sz val="12"/>
        <color rgb="FF00528E"/>
        <rFont val="Times New Roman"/>
        <family val="1"/>
      </rPr>
      <t>بيمه</t>
    </r>
  </si>
  <si>
    <r>
      <rPr>
        <b/>
        <sz val="12"/>
        <color rgb="FF00528E"/>
        <rFont val="Times New Roman"/>
        <family val="1"/>
      </rPr>
      <t>المتحدة للتنمية</t>
    </r>
  </si>
  <si>
    <r>
      <rPr>
        <b/>
        <sz val="12"/>
        <color rgb="FF00528E"/>
        <rFont val="Times New Roman"/>
        <family val="1"/>
      </rPr>
      <t>بروة</t>
    </r>
  </si>
  <si>
    <r>
      <rPr>
        <b/>
        <sz val="12"/>
        <color rgb="FF00528E"/>
        <rFont val="Times New Roman"/>
        <family val="1"/>
      </rPr>
      <t>ازدان</t>
    </r>
  </si>
  <si>
    <r>
      <rPr>
        <b/>
        <sz val="12"/>
        <color rgb="FF00528E"/>
        <rFont val="Times New Roman"/>
        <family val="1"/>
      </rPr>
      <t>مزايا قطر</t>
    </r>
  </si>
  <si>
    <r>
      <rPr>
        <b/>
        <sz val="12"/>
        <color rgb="FF00528E"/>
        <rFont val="Times New Roman"/>
        <family val="1"/>
      </rPr>
      <t>Ooredoo</t>
    </r>
  </si>
  <si>
    <r>
      <rPr>
        <b/>
        <sz val="12"/>
        <color rgb="FF00528E"/>
        <rFont val="Times New Roman"/>
        <family val="1"/>
      </rPr>
      <t>فودافون قطر</t>
    </r>
  </si>
  <si>
    <r>
      <rPr>
        <b/>
        <sz val="12"/>
        <color rgb="FF00528E"/>
        <rFont val="Times New Roman"/>
        <family val="1"/>
      </rPr>
      <t>الملاحة</t>
    </r>
  </si>
  <si>
    <r>
      <rPr>
        <b/>
        <sz val="12"/>
        <color rgb="FF00528E"/>
        <rFont val="Times New Roman"/>
        <family val="1"/>
      </rPr>
      <t>مخازن</t>
    </r>
  </si>
  <si>
    <r>
      <rPr>
        <b/>
        <sz val="12"/>
        <color rgb="FF00528E"/>
        <rFont val="Times New Roman"/>
        <family val="1"/>
      </rPr>
      <t>ناقلات</t>
    </r>
  </si>
  <si>
    <r>
      <rPr>
        <b/>
        <sz val="12"/>
        <color rgb="FF00528E"/>
        <rFont val="Times New Roman"/>
        <family val="1"/>
      </rPr>
      <t>المحار</t>
    </r>
  </si>
  <si>
    <r>
      <rPr>
        <b/>
        <sz val="12"/>
        <color rgb="FF00528E"/>
        <rFont val="Times New Roman"/>
        <family val="1"/>
      </rPr>
      <t>تكنو- كيو</t>
    </r>
  </si>
  <si>
    <t>توزيع السهم في 2024</t>
  </si>
  <si>
    <t>عائد السهم في 2024</t>
  </si>
  <si>
    <t>نسبة التوزيع / الأرباح</t>
  </si>
  <si>
    <t>التوزيع الكلي المتوقع في 2025</t>
  </si>
  <si>
    <t>توزيعات نصف العام</t>
  </si>
  <si>
    <r>
      <rPr>
        <b/>
        <sz val="11"/>
        <color rgb="FFFFFFFF"/>
        <rFont val="Times New Roman"/>
        <family val="1"/>
      </rPr>
      <t>Symbol</t>
    </r>
  </si>
  <si>
    <r>
      <rPr>
        <b/>
        <sz val="11"/>
        <color rgb="FFFFFFFF"/>
        <rFont val="Times New Roman"/>
        <family val="1"/>
      </rPr>
      <t>Company Name</t>
    </r>
  </si>
  <si>
    <t>العائد الكلي المتوقع للتوزيع</t>
  </si>
  <si>
    <t>سعر السهم 12 يناير</t>
  </si>
  <si>
    <t>*العائد محسوب إستناداً الى أسعار 12 يناير</t>
  </si>
  <si>
    <r>
      <rPr>
        <b/>
        <sz val="12"/>
        <color rgb="FFFFFFFF"/>
        <rFont val="Times New Roman"/>
        <family val="1"/>
      </rPr>
      <t>Symbol</t>
    </r>
  </si>
  <si>
    <r>
      <rPr>
        <b/>
        <sz val="12"/>
        <color rgb="FFFFFFFF"/>
        <rFont val="Times New Roman"/>
        <family val="1"/>
      </rPr>
      <t>Company Name</t>
    </r>
  </si>
  <si>
    <t>إخلاء مسؤولية :</t>
  </si>
  <si>
    <r>
      <t xml:space="preserve"> الأرقام الخاصة بالتوزيعات النقدية مجرد توقعات، تستند الى نتائج أعمال الشركات وتوزيعاتها النقدية عن السنوات السابقة. هذا التقرير لا يتضمن أي توصية أو دعوة لشراء أو بيع الأوراق المالية</t>
    </r>
    <r>
      <rPr>
        <sz val="12"/>
        <color rgb="FF1F4E79"/>
        <rFont val="DeVinne Txt BT"/>
        <family val="1"/>
      </rPr>
      <t xml:space="preserve"> </t>
    </r>
    <r>
      <rPr>
        <sz val="12"/>
        <color rgb="FF1F4E79"/>
        <rFont val="Arial"/>
        <family val="2"/>
      </rPr>
      <t xml:space="preserve"> بشكل مباشر أو غير مباشر.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</si>
</sst>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00"/>
    <numFmt numFmtId="171" formatCode="0.0000"/>
    <numFmt numFmtId="174" formatCode="0.0%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name val="Times New Roman"/>
      <family val="1"/>
    </font>
    <font>
      <b/>
      <sz val="10"/>
      <color rgb="FF00528E"/>
      <name val="Times New Roman"/>
      <family val="1"/>
    </font>
    <font>
      <b/>
      <sz val="12"/>
      <name val="Times New Roman"/>
      <family val="1"/>
    </font>
    <font>
      <b/>
      <sz val="12"/>
      <color rgb="FF00528E"/>
      <name val="Times New Roman"/>
      <family val="1"/>
    </font>
    <font>
      <b/>
      <sz val="12"/>
      <color rgb="FFFFFFFF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4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FFFFFF"/>
      <name val="Times New Roman"/>
      <family val="1"/>
    </font>
    <font>
      <b/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sz val="14"/>
      <color rgb="FF006100"/>
      <name val="Calibri"/>
      <family val="2"/>
      <scheme val="minor"/>
    </font>
    <font>
      <sz val="14"/>
      <color rgb="FF1F4E79"/>
      <name val="Arial"/>
      <family val="2"/>
    </font>
    <font>
      <sz val="12"/>
      <color rgb="FF1F4E79"/>
      <name val="Arial"/>
      <family val="2"/>
    </font>
    <font>
      <sz val="12"/>
      <color rgb="FF1F4E79"/>
      <name val="DeVinne Txt BT"/>
      <family val="1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06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1F5E7"/>
        <bgColor indexed="64"/>
      </patternFill>
    </fill>
    <fill>
      <patternFill patternType="solid">
        <fgColor rgb="FFE1EACC"/>
        <bgColor indexed="64"/>
      </patternFill>
    </fill>
    <fill>
      <patternFill patternType="solid">
        <fgColor rgb="FF8CAF47"/>
        <bgColor indexed="64"/>
      </patternFill>
    </fill>
    <fill>
      <patternFill patternType="solid">
        <fgColor rgb="FFB5CD85"/>
        <bgColor indexed="64"/>
      </patternFill>
    </fill>
    <fill>
      <patternFill patternType="solid">
        <fgColor rgb="FFCBDCA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0" xfId="0" applyNumberFormat="1" applyFont="1" applyFill="1" applyBorder="1" applyAlignment="1">
      <alignment horizontal="center" vertical="center" wrapText="1"/>
    </xf>
    <xf numFmtId="2" fontId="9" fillId="3" borderId="0" xfId="0" applyNumberFormat="1" applyFont="1" applyFill="1" applyBorder="1" applyAlignment="1">
      <alignment horizontal="center" vertical="center"/>
    </xf>
    <xf numFmtId="174" fontId="8" fillId="3" borderId="0" xfId="1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1" fontId="4" fillId="3" borderId="0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left" wrapText="1"/>
    </xf>
    <xf numFmtId="0" fontId="10" fillId="6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174" fontId="8" fillId="3" borderId="5" xfId="1" applyNumberFormat="1" applyFont="1" applyFill="1" applyBorder="1" applyAlignment="1">
      <alignment horizontal="center" vertical="center"/>
    </xf>
    <xf numFmtId="10" fontId="8" fillId="13" borderId="5" xfId="1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/>
    </xf>
    <xf numFmtId="10" fontId="8" fillId="14" borderId="5" xfId="1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10" fontId="8" fillId="15" borderId="5" xfId="1" applyNumberFormat="1" applyFont="1" applyFill="1" applyBorder="1" applyAlignment="1">
      <alignment horizontal="center" vertical="center"/>
    </xf>
    <xf numFmtId="10" fontId="8" fillId="12" borderId="5" xfId="1" applyNumberFormat="1" applyFont="1" applyFill="1" applyBorder="1" applyAlignment="1">
      <alignment horizontal="center" vertical="center"/>
    </xf>
    <xf numFmtId="10" fontId="8" fillId="10" borderId="5" xfId="1" applyNumberFormat="1" applyFont="1" applyFill="1" applyBorder="1" applyAlignment="1">
      <alignment horizontal="center" vertical="center"/>
    </xf>
    <xf numFmtId="10" fontId="8" fillId="11" borderId="5" xfId="1" applyNumberFormat="1" applyFont="1" applyFill="1" applyBorder="1" applyAlignment="1">
      <alignment horizontal="center" vertical="center"/>
    </xf>
    <xf numFmtId="10" fontId="13" fillId="9" borderId="5" xfId="1" applyNumberFormat="1" applyFont="1" applyFill="1" applyBorder="1" applyAlignment="1">
      <alignment horizontal="center" vertical="center"/>
    </xf>
    <xf numFmtId="171" fontId="4" fillId="3" borderId="5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top" readingOrder="2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0" fontId="14" fillId="2" borderId="0" xfId="1" applyNumberFormat="1" applyFont="1" applyFill="1"/>
    <xf numFmtId="0" fontId="2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center" wrapText="1"/>
    </xf>
    <xf numFmtId="2" fontId="9" fillId="5" borderId="0" xfId="0" applyNumberFormat="1" applyFont="1" applyFill="1" applyBorder="1" applyAlignment="1">
      <alignment horizontal="center" vertical="center"/>
    </xf>
    <xf numFmtId="174" fontId="8" fillId="5" borderId="0" xfId="1" applyNumberFormat="1" applyFont="1" applyFill="1" applyBorder="1" applyAlignment="1">
      <alignment horizontal="center" vertical="center"/>
    </xf>
    <xf numFmtId="165" fontId="8" fillId="5" borderId="0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 wrapText="1"/>
    </xf>
    <xf numFmtId="2" fontId="4" fillId="16" borderId="0" xfId="0" applyNumberFormat="1" applyFont="1" applyFill="1" applyBorder="1" applyAlignment="1">
      <alignment horizontal="center" vertical="center" wrapText="1"/>
    </xf>
    <xf numFmtId="2" fontId="9" fillId="16" borderId="0" xfId="0" applyNumberFormat="1" applyFont="1" applyFill="1" applyBorder="1" applyAlignment="1">
      <alignment horizontal="center" vertical="center"/>
    </xf>
    <xf numFmtId="174" fontId="8" fillId="16" borderId="0" xfId="1" applyNumberFormat="1" applyFont="1" applyFill="1" applyBorder="1" applyAlignment="1">
      <alignment horizontal="center" vertical="center"/>
    </xf>
    <xf numFmtId="165" fontId="8" fillId="16" borderId="0" xfId="0" applyNumberFormat="1" applyFont="1" applyFill="1" applyBorder="1" applyAlignment="1">
      <alignment horizontal="center" vertical="center"/>
    </xf>
    <xf numFmtId="165" fontId="9" fillId="16" borderId="0" xfId="0" applyNumberFormat="1" applyFont="1" applyFill="1" applyBorder="1" applyAlignment="1">
      <alignment horizontal="center" vertical="center"/>
    </xf>
    <xf numFmtId="165" fontId="4" fillId="16" borderId="0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2" fontId="4" fillId="7" borderId="0" xfId="0" applyNumberFormat="1" applyFont="1" applyFill="1" applyBorder="1" applyAlignment="1">
      <alignment horizontal="center" vertical="center" wrapText="1"/>
    </xf>
    <xf numFmtId="2" fontId="9" fillId="7" borderId="0" xfId="0" applyNumberFormat="1" applyFont="1" applyFill="1" applyBorder="1" applyAlignment="1">
      <alignment horizontal="center" vertical="center"/>
    </xf>
    <xf numFmtId="174" fontId="8" fillId="7" borderId="0" xfId="1" applyNumberFormat="1" applyFont="1" applyFill="1" applyBorder="1" applyAlignment="1">
      <alignment horizontal="center" vertical="center"/>
    </xf>
    <xf numFmtId="165" fontId="8" fillId="7" borderId="0" xfId="0" applyNumberFormat="1" applyFont="1" applyFill="1" applyBorder="1" applyAlignment="1">
      <alignment horizontal="center" vertical="center"/>
    </xf>
    <xf numFmtId="165" fontId="4" fillId="7" borderId="0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/>
    </xf>
    <xf numFmtId="174" fontId="8" fillId="4" borderId="0" xfId="1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  <xf numFmtId="2" fontId="4" fillId="17" borderId="0" xfId="0" applyNumberFormat="1" applyFont="1" applyFill="1" applyBorder="1" applyAlignment="1">
      <alignment horizontal="center" vertical="center" wrapText="1"/>
    </xf>
    <xf numFmtId="2" fontId="9" fillId="17" borderId="0" xfId="0" applyNumberFormat="1" applyFont="1" applyFill="1" applyBorder="1" applyAlignment="1">
      <alignment horizontal="center" vertical="center"/>
    </xf>
    <xf numFmtId="174" fontId="8" fillId="17" borderId="0" xfId="1" applyNumberFormat="1" applyFont="1" applyFill="1" applyBorder="1" applyAlignment="1">
      <alignment horizontal="center" vertical="center"/>
    </xf>
    <xf numFmtId="165" fontId="8" fillId="17" borderId="0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2" fontId="4" fillId="8" borderId="0" xfId="0" applyNumberFormat="1" applyFont="1" applyFill="1" applyBorder="1" applyAlignment="1">
      <alignment horizontal="center" vertical="center" wrapText="1"/>
    </xf>
    <xf numFmtId="2" fontId="9" fillId="8" borderId="0" xfId="0" applyNumberFormat="1" applyFont="1" applyFill="1" applyBorder="1" applyAlignment="1">
      <alignment horizontal="center" vertical="center"/>
    </xf>
    <xf numFmtId="174" fontId="8" fillId="8" borderId="0" xfId="1" applyNumberFormat="1" applyFont="1" applyFill="1" applyBorder="1" applyAlignment="1">
      <alignment horizontal="center" vertical="center"/>
    </xf>
    <xf numFmtId="165" fontId="8" fillId="8" borderId="0" xfId="0" applyNumberFormat="1" applyFont="1" applyFill="1" applyBorder="1" applyAlignment="1">
      <alignment horizontal="center" vertical="center"/>
    </xf>
    <xf numFmtId="165" fontId="9" fillId="8" borderId="0" xfId="0" applyNumberFormat="1" applyFont="1" applyFill="1" applyBorder="1" applyAlignment="1">
      <alignment horizontal="center" vertical="center"/>
    </xf>
    <xf numFmtId="10" fontId="14" fillId="5" borderId="0" xfId="1" applyNumberFormat="1" applyFont="1" applyFill="1" applyAlignment="1">
      <alignment horizontal="center"/>
    </xf>
    <xf numFmtId="10" fontId="14" fillId="2" borderId="0" xfId="1" applyNumberFormat="1" applyFont="1" applyFill="1" applyAlignment="1">
      <alignment horizontal="center"/>
    </xf>
    <xf numFmtId="10" fontId="14" fillId="16" borderId="0" xfId="1" applyNumberFormat="1" applyFont="1" applyFill="1" applyAlignment="1">
      <alignment horizontal="center"/>
    </xf>
    <xf numFmtId="10" fontId="14" fillId="4" borderId="0" xfId="1" applyNumberFormat="1" applyFont="1" applyFill="1" applyAlignment="1">
      <alignment horizontal="center"/>
    </xf>
    <xf numFmtId="10" fontId="14" fillId="7" borderId="0" xfId="1" applyNumberFormat="1" applyFont="1" applyFill="1" applyAlignment="1">
      <alignment horizontal="center"/>
    </xf>
    <xf numFmtId="10" fontId="14" fillId="17" borderId="0" xfId="1" applyNumberFormat="1" applyFont="1" applyFill="1" applyAlignment="1">
      <alignment horizontal="center"/>
    </xf>
    <xf numFmtId="10" fontId="14" fillId="8" borderId="0" xfId="1" applyNumberFormat="1" applyFont="1" applyFill="1" applyAlignment="1">
      <alignment horizontal="center"/>
    </xf>
    <xf numFmtId="0" fontId="15" fillId="0" borderId="0" xfId="0" applyFont="1" applyFill="1" applyBorder="1" applyAlignment="1">
      <alignment horizontal="right" vertical="center" readingOrder="2"/>
    </xf>
    <xf numFmtId="0" fontId="16" fillId="0" borderId="0" xfId="0" applyFont="1" applyFill="1" applyBorder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BDCA8"/>
      <color rgb="FFB5CD85"/>
      <color rgb="FF8CAF47"/>
      <color rgb="FF60C95B"/>
      <color rgb="FF00CC5C"/>
      <color rgb="FFE1EACC"/>
      <color rgb="FFF1F5E7"/>
      <color rgb="FFF0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9F8B.9ACAE67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A9F8B.9ACAE6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1238250</xdr:colOff>
      <xdr:row>2</xdr:row>
      <xdr:rowOff>9525</xdr:rowOff>
    </xdr:to>
    <xdr:pic>
      <xdr:nvPicPr>
        <xdr:cNvPr id="2" name="Picture 1" descr="new si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6064550" y="0"/>
          <a:ext cx="24955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0</xdr:row>
      <xdr:rowOff>0</xdr:rowOff>
    </xdr:from>
    <xdr:to>
      <xdr:col>10</xdr:col>
      <xdr:colOff>1247775</xdr:colOff>
      <xdr:row>2</xdr:row>
      <xdr:rowOff>9525</xdr:rowOff>
    </xdr:to>
    <xdr:pic>
      <xdr:nvPicPr>
        <xdr:cNvPr id="2" name="Picture 1" descr="new sig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6055025" y="0"/>
          <a:ext cx="24955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zi/Downloads/The%20Group%20Prices_12-01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e Group Prices_12-01-2026"/>
    </sheetNames>
    <sheetDataSet>
      <sheetData sheetId="0">
        <row r="9">
          <cell r="A9" t="str">
            <v>QGMD</v>
          </cell>
          <cell r="B9" t="str">
            <v>Qatar German Med</v>
          </cell>
          <cell r="C9" t="str">
            <v>-</v>
          </cell>
          <cell r="D9">
            <v>1.5009999999999999</v>
          </cell>
          <cell r="E9">
            <v>150559</v>
          </cell>
          <cell r="F9">
            <v>1.492</v>
          </cell>
          <cell r="G9">
            <v>1.492</v>
          </cell>
          <cell r="H9">
            <v>1.4850000000000001</v>
          </cell>
          <cell r="I9">
            <v>10067</v>
          </cell>
          <cell r="J9">
            <v>1.4810000000000001</v>
          </cell>
          <cell r="K9">
            <v>4943473</v>
          </cell>
          <cell r="L9">
            <v>1.4970000000000001</v>
          </cell>
          <cell r="M9">
            <v>-5.0000000000000001E-3</v>
          </cell>
          <cell r="N9">
            <v>0.33</v>
          </cell>
          <cell r="O9">
            <v>291</v>
          </cell>
          <cell r="P9">
            <v>1.4910000000000001</v>
          </cell>
          <cell r="Q9">
            <v>1.788</v>
          </cell>
          <cell r="R9">
            <v>1.2030000000000001</v>
          </cell>
          <cell r="S9">
            <v>7369296</v>
          </cell>
        </row>
        <row r="10">
          <cell r="A10" t="str">
            <v>ERES</v>
          </cell>
          <cell r="B10" t="str">
            <v>Ezdan</v>
          </cell>
          <cell r="C10" t="str">
            <v>-</v>
          </cell>
          <cell r="D10">
            <v>1.073</v>
          </cell>
          <cell r="E10">
            <v>10000</v>
          </cell>
          <cell r="F10">
            <v>1.0640000000000001</v>
          </cell>
          <cell r="G10">
            <v>1.0620000000000001</v>
          </cell>
          <cell r="H10">
            <v>1.0620000000000001</v>
          </cell>
          <cell r="I10">
            <v>698310</v>
          </cell>
          <cell r="J10">
            <v>1.0620000000000001</v>
          </cell>
          <cell r="K10">
            <v>4105369</v>
          </cell>
          <cell r="L10">
            <v>1.069</v>
          </cell>
          <cell r="M10">
            <v>-7.0000000000000001E-3</v>
          </cell>
          <cell r="N10">
            <v>0.66</v>
          </cell>
          <cell r="O10">
            <v>171</v>
          </cell>
          <cell r="P10">
            <v>1.0669999999999999</v>
          </cell>
          <cell r="Q10">
            <v>1.3089999999999999</v>
          </cell>
          <cell r="R10">
            <v>0.87</v>
          </cell>
          <cell r="S10">
            <v>4378383</v>
          </cell>
        </row>
        <row r="11">
          <cell r="A11" t="str">
            <v>QLMI</v>
          </cell>
          <cell r="B11" t="str">
            <v>QLM</v>
          </cell>
          <cell r="C11" t="str">
            <v>-</v>
          </cell>
          <cell r="D11">
            <v>2.5089999999999999</v>
          </cell>
          <cell r="E11">
            <v>300</v>
          </cell>
          <cell r="F11">
            <v>2.589</v>
          </cell>
          <cell r="G11">
            <v>2.5089999999999999</v>
          </cell>
          <cell r="H11">
            <v>2.5299999999999998</v>
          </cell>
          <cell r="I11">
            <v>5000</v>
          </cell>
          <cell r="J11">
            <v>2.5089999999999999</v>
          </cell>
          <cell r="K11">
            <v>3350</v>
          </cell>
          <cell r="L11">
            <v>2.65</v>
          </cell>
          <cell r="M11">
            <v>-0.14099999999999999</v>
          </cell>
          <cell r="N11">
            <v>5.32</v>
          </cell>
          <cell r="O11">
            <v>3</v>
          </cell>
          <cell r="P11">
            <v>2.5099999999999998</v>
          </cell>
          <cell r="Q11">
            <v>2.7</v>
          </cell>
          <cell r="R11">
            <v>1.8859999999999999</v>
          </cell>
          <cell r="S11">
            <v>8408</v>
          </cell>
        </row>
        <row r="12">
          <cell r="A12" t="str">
            <v>ABQK</v>
          </cell>
          <cell r="B12" t="str">
            <v>Ahli B</v>
          </cell>
          <cell r="C12" t="str">
            <v>-</v>
          </cell>
          <cell r="D12">
            <v>3.7160000000000002</v>
          </cell>
          <cell r="E12">
            <v>10000</v>
          </cell>
          <cell r="F12">
            <v>3.7</v>
          </cell>
          <cell r="G12">
            <v>3.6850000000000001</v>
          </cell>
          <cell r="H12">
            <v>3.6859999999999999</v>
          </cell>
          <cell r="I12">
            <v>25</v>
          </cell>
          <cell r="J12">
            <v>3.6819999999999999</v>
          </cell>
          <cell r="K12">
            <v>62069</v>
          </cell>
          <cell r="L12">
            <v>3.7170000000000001</v>
          </cell>
          <cell r="M12">
            <v>-3.2000000000000001E-2</v>
          </cell>
          <cell r="N12">
            <v>0.86</v>
          </cell>
          <cell r="O12">
            <v>22</v>
          </cell>
          <cell r="P12">
            <v>3.6970000000000001</v>
          </cell>
          <cell r="Q12">
            <v>3.992</v>
          </cell>
          <cell r="R12">
            <v>3.0510000000000002</v>
          </cell>
          <cell r="S12">
            <v>229481</v>
          </cell>
        </row>
        <row r="13">
          <cell r="A13" t="str">
            <v>WDAM</v>
          </cell>
          <cell r="B13" t="str">
            <v>Widam</v>
          </cell>
          <cell r="C13" t="str">
            <v>-</v>
          </cell>
          <cell r="D13">
            <v>1.5049999999999999</v>
          </cell>
          <cell r="E13">
            <v>439</v>
          </cell>
          <cell r="F13">
            <v>1.4890000000000001</v>
          </cell>
          <cell r="G13">
            <v>1.4890000000000001</v>
          </cell>
          <cell r="H13">
            <v>1.4870000000000001</v>
          </cell>
          <cell r="I13">
            <v>12000</v>
          </cell>
          <cell r="J13">
            <v>1.48</v>
          </cell>
          <cell r="K13">
            <v>432149</v>
          </cell>
          <cell r="L13">
            <v>1.51</v>
          </cell>
          <cell r="M13">
            <v>-2.1000000000000001E-2</v>
          </cell>
          <cell r="N13">
            <v>1.39</v>
          </cell>
          <cell r="O13">
            <v>60</v>
          </cell>
          <cell r="P13">
            <v>1.492</v>
          </cell>
          <cell r="Q13">
            <v>2.5249999999999999</v>
          </cell>
          <cell r="R13">
            <v>1.32</v>
          </cell>
          <cell r="S13">
            <v>644774</v>
          </cell>
        </row>
        <row r="14">
          <cell r="A14" t="str">
            <v>IQCD</v>
          </cell>
          <cell r="B14" t="str">
            <v>Industries Qatar</v>
          </cell>
          <cell r="C14" t="str">
            <v>+</v>
          </cell>
          <cell r="D14">
            <v>12.07</v>
          </cell>
          <cell r="E14">
            <v>56966</v>
          </cell>
          <cell r="F14">
            <v>12.07</v>
          </cell>
          <cell r="G14">
            <v>12.07</v>
          </cell>
          <cell r="H14">
            <v>12.04</v>
          </cell>
          <cell r="I14">
            <v>10</v>
          </cell>
          <cell r="J14">
            <v>11.98</v>
          </cell>
          <cell r="K14">
            <v>1285721</v>
          </cell>
          <cell r="L14">
            <v>12.02</v>
          </cell>
          <cell r="M14">
            <v>0.05</v>
          </cell>
          <cell r="N14">
            <v>0.42</v>
          </cell>
          <cell r="O14">
            <v>2880</v>
          </cell>
          <cell r="P14">
            <v>12.04</v>
          </cell>
          <cell r="Q14">
            <v>13.9</v>
          </cell>
          <cell r="R14">
            <v>11.46</v>
          </cell>
          <cell r="S14">
            <v>15485177</v>
          </cell>
        </row>
        <row r="15">
          <cell r="A15" t="str">
            <v>SIIS</v>
          </cell>
          <cell r="B15" t="str">
            <v>Salam</v>
          </cell>
          <cell r="C15" t="str">
            <v>+</v>
          </cell>
          <cell r="D15">
            <v>0.77100000000000002</v>
          </cell>
          <cell r="E15">
            <v>15731</v>
          </cell>
          <cell r="F15">
            <v>0.76900000000000002</v>
          </cell>
          <cell r="G15">
            <v>0.76800000000000002</v>
          </cell>
          <cell r="H15">
            <v>0.76800000000000002</v>
          </cell>
          <cell r="I15">
            <v>752</v>
          </cell>
          <cell r="J15">
            <v>0.76100000000000001</v>
          </cell>
          <cell r="K15">
            <v>7636668</v>
          </cell>
          <cell r="L15">
            <v>0.76</v>
          </cell>
          <cell r="M15">
            <v>8.0000000000000002E-3</v>
          </cell>
          <cell r="N15">
            <v>1.05</v>
          </cell>
          <cell r="O15">
            <v>162</v>
          </cell>
          <cell r="P15">
            <v>0.76700000000000002</v>
          </cell>
          <cell r="Q15">
            <v>0.81399999999999995</v>
          </cell>
          <cell r="R15">
            <v>0.58599999999999997</v>
          </cell>
          <cell r="S15">
            <v>5860809</v>
          </cell>
        </row>
        <row r="16">
          <cell r="A16" t="str">
            <v>ZHCD</v>
          </cell>
          <cell r="B16" t="str">
            <v>Zad</v>
          </cell>
          <cell r="C16" t="str">
            <v>=</v>
          </cell>
          <cell r="D16">
            <v>14.21</v>
          </cell>
          <cell r="E16">
            <v>139</v>
          </cell>
          <cell r="F16">
            <v>14.19</v>
          </cell>
          <cell r="G16">
            <v>14.19</v>
          </cell>
          <cell r="H16">
            <v>14.18</v>
          </cell>
          <cell r="I16">
            <v>946</v>
          </cell>
          <cell r="J16">
            <v>14.19</v>
          </cell>
          <cell r="K16">
            <v>14536</v>
          </cell>
          <cell r="L16">
            <v>14.19</v>
          </cell>
          <cell r="M16">
            <v>0</v>
          </cell>
          <cell r="N16">
            <v>0</v>
          </cell>
          <cell r="O16">
            <v>21</v>
          </cell>
          <cell r="P16">
            <v>14.2</v>
          </cell>
          <cell r="Q16">
            <v>15.99</v>
          </cell>
          <cell r="R16">
            <v>13.49</v>
          </cell>
          <cell r="S16">
            <v>206350</v>
          </cell>
        </row>
        <row r="17">
          <cell r="A17" t="str">
            <v>UDCD</v>
          </cell>
          <cell r="B17" t="str">
            <v>United Dev</v>
          </cell>
          <cell r="C17" t="str">
            <v>-</v>
          </cell>
          <cell r="D17">
            <v>0.95799999999999996</v>
          </cell>
          <cell r="E17">
            <v>20276</v>
          </cell>
          <cell r="F17">
            <v>0.95299999999999996</v>
          </cell>
          <cell r="G17">
            <v>0.95299999999999996</v>
          </cell>
          <cell r="H17">
            <v>0.95199999999999996</v>
          </cell>
          <cell r="I17">
            <v>14272</v>
          </cell>
          <cell r="J17">
            <v>0.95099999999999996</v>
          </cell>
          <cell r="K17">
            <v>880113</v>
          </cell>
          <cell r="L17">
            <v>0.95599999999999996</v>
          </cell>
          <cell r="M17">
            <v>-3.0000000000000001E-3</v>
          </cell>
          <cell r="N17">
            <v>0.31</v>
          </cell>
          <cell r="O17">
            <v>712</v>
          </cell>
          <cell r="P17">
            <v>0.95399999999999996</v>
          </cell>
          <cell r="Q17">
            <v>1.155</v>
          </cell>
          <cell r="R17">
            <v>0.90200000000000002</v>
          </cell>
          <cell r="S17">
            <v>839730</v>
          </cell>
        </row>
        <row r="18">
          <cell r="A18" t="str">
            <v>QGRI</v>
          </cell>
          <cell r="B18" t="str">
            <v>General Ins</v>
          </cell>
          <cell r="C18" t="str">
            <v>=</v>
          </cell>
          <cell r="D18">
            <v>1.65</v>
          </cell>
          <cell r="E18">
            <v>509341</v>
          </cell>
          <cell r="F18">
            <v>1.65</v>
          </cell>
          <cell r="G18">
            <v>1.65</v>
          </cell>
          <cell r="H18">
            <v>1.6</v>
          </cell>
          <cell r="I18">
            <v>30</v>
          </cell>
          <cell r="J18">
            <v>1.65</v>
          </cell>
          <cell r="K18">
            <v>278839</v>
          </cell>
          <cell r="L18">
            <v>1.65</v>
          </cell>
          <cell r="M18">
            <v>0</v>
          </cell>
          <cell r="N18">
            <v>0</v>
          </cell>
          <cell r="O18">
            <v>11</v>
          </cell>
          <cell r="P18">
            <v>1.65</v>
          </cell>
          <cell r="Q18">
            <v>1.85</v>
          </cell>
          <cell r="R18">
            <v>0.95899999999999996</v>
          </cell>
          <cell r="S18">
            <v>460084</v>
          </cell>
        </row>
        <row r="19">
          <cell r="A19" t="str">
            <v>MARK</v>
          </cell>
          <cell r="B19" t="str">
            <v>Rayyan B</v>
          </cell>
          <cell r="C19" t="str">
            <v>+</v>
          </cell>
          <cell r="D19">
            <v>2.2839999999999998</v>
          </cell>
          <cell r="E19">
            <v>68900</v>
          </cell>
          <cell r="F19">
            <v>2.2850000000000001</v>
          </cell>
          <cell r="G19">
            <v>2.2839999999999998</v>
          </cell>
          <cell r="H19">
            <v>2.2839999999999998</v>
          </cell>
          <cell r="I19">
            <v>17087</v>
          </cell>
          <cell r="J19">
            <v>2.2509999999999999</v>
          </cell>
          <cell r="K19">
            <v>9632742</v>
          </cell>
          <cell r="L19">
            <v>2.2549999999999999</v>
          </cell>
          <cell r="M19">
            <v>2.9000000000000001E-2</v>
          </cell>
          <cell r="N19">
            <v>1.29</v>
          </cell>
          <cell r="O19">
            <v>3637</v>
          </cell>
          <cell r="P19">
            <v>2.2679999999999998</v>
          </cell>
          <cell r="Q19">
            <v>2.56</v>
          </cell>
          <cell r="R19">
            <v>2.1160000000000001</v>
          </cell>
          <cell r="S19">
            <v>21842929</v>
          </cell>
        </row>
        <row r="20">
          <cell r="A20" t="str">
            <v>QATR</v>
          </cell>
          <cell r="B20" t="str">
            <v>QATR</v>
          </cell>
          <cell r="C20" t="str">
            <v>+</v>
          </cell>
          <cell r="D20">
            <v>2.302</v>
          </cell>
          <cell r="E20">
            <v>500</v>
          </cell>
          <cell r="F20">
            <v>2.3079999999999998</v>
          </cell>
          <cell r="G20">
            <v>2.302</v>
          </cell>
          <cell r="H20">
            <v>2.302</v>
          </cell>
          <cell r="I20">
            <v>10</v>
          </cell>
          <cell r="J20">
            <v>2.302</v>
          </cell>
          <cell r="K20">
            <v>561</v>
          </cell>
          <cell r="L20">
            <v>2.2999999999999998</v>
          </cell>
          <cell r="M20">
            <v>2E-3</v>
          </cell>
          <cell r="N20">
            <v>0.09</v>
          </cell>
          <cell r="O20">
            <v>5</v>
          </cell>
          <cell r="P20">
            <v>2.3010000000000002</v>
          </cell>
          <cell r="Q20">
            <v>2.694</v>
          </cell>
          <cell r="R20">
            <v>2.1</v>
          </cell>
          <cell r="S20">
            <v>1290</v>
          </cell>
        </row>
        <row r="21">
          <cell r="A21" t="str">
            <v>IHGS</v>
          </cell>
          <cell r="B21" t="str">
            <v>Inma</v>
          </cell>
          <cell r="C21" t="str">
            <v>=</v>
          </cell>
          <cell r="D21">
            <v>3.13</v>
          </cell>
          <cell r="E21">
            <v>1759</v>
          </cell>
          <cell r="F21">
            <v>3.12</v>
          </cell>
          <cell r="G21">
            <v>3.12</v>
          </cell>
          <cell r="H21">
            <v>3.1080000000000001</v>
          </cell>
          <cell r="I21">
            <v>790</v>
          </cell>
          <cell r="J21">
            <v>3.1080000000000001</v>
          </cell>
          <cell r="K21">
            <v>57457</v>
          </cell>
          <cell r="L21">
            <v>3.12</v>
          </cell>
          <cell r="M21">
            <v>0</v>
          </cell>
          <cell r="N21">
            <v>0</v>
          </cell>
          <cell r="O21">
            <v>20</v>
          </cell>
          <cell r="P21">
            <v>3.1139999999999999</v>
          </cell>
          <cell r="Q21">
            <v>4</v>
          </cell>
          <cell r="R21">
            <v>2.9</v>
          </cell>
          <cell r="S21">
            <v>178942</v>
          </cell>
        </row>
        <row r="22">
          <cell r="A22" t="str">
            <v>QFLS</v>
          </cell>
          <cell r="B22" t="str">
            <v>Qatar Fuel</v>
          </cell>
          <cell r="C22" t="str">
            <v>+</v>
          </cell>
          <cell r="D22">
            <v>15.39</v>
          </cell>
          <cell r="E22">
            <v>53791</v>
          </cell>
          <cell r="F22">
            <v>15.38</v>
          </cell>
          <cell r="G22">
            <v>15.36</v>
          </cell>
          <cell r="H22">
            <v>15.26</v>
          </cell>
          <cell r="I22">
            <v>627</v>
          </cell>
          <cell r="J22">
            <v>15.26</v>
          </cell>
          <cell r="K22">
            <v>386901</v>
          </cell>
          <cell r="L22">
            <v>15.34</v>
          </cell>
          <cell r="M22">
            <v>0.02</v>
          </cell>
          <cell r="N22">
            <v>0.13</v>
          </cell>
          <cell r="O22">
            <v>355</v>
          </cell>
          <cell r="P22">
            <v>15.35</v>
          </cell>
          <cell r="Q22">
            <v>15.57</v>
          </cell>
          <cell r="R22">
            <v>13.37</v>
          </cell>
          <cell r="S22">
            <v>5938771</v>
          </cell>
        </row>
        <row r="23">
          <cell r="A23" t="str">
            <v>QGTS</v>
          </cell>
          <cell r="B23" t="str">
            <v>Nakilat</v>
          </cell>
          <cell r="C23" t="str">
            <v>+</v>
          </cell>
          <cell r="D23">
            <v>4.74</v>
          </cell>
          <cell r="E23">
            <v>108971</v>
          </cell>
          <cell r="F23">
            <v>4.74</v>
          </cell>
          <cell r="G23">
            <v>4.74</v>
          </cell>
          <cell r="H23">
            <v>4.7350000000000003</v>
          </cell>
          <cell r="I23">
            <v>14930</v>
          </cell>
          <cell r="J23">
            <v>4.6630000000000003</v>
          </cell>
          <cell r="K23">
            <v>3025815</v>
          </cell>
          <cell r="L23">
            <v>4.673</v>
          </cell>
          <cell r="M23">
            <v>6.7000000000000004E-2</v>
          </cell>
          <cell r="N23">
            <v>1.43</v>
          </cell>
          <cell r="O23">
            <v>2451</v>
          </cell>
          <cell r="P23">
            <v>4.72</v>
          </cell>
          <cell r="Q23">
            <v>5.15</v>
          </cell>
          <cell r="R23">
            <v>4.1539999999999999</v>
          </cell>
          <cell r="S23">
            <v>14281764</v>
          </cell>
        </row>
        <row r="24">
          <cell r="A24" t="str">
            <v>GISS</v>
          </cell>
          <cell r="B24" t="str">
            <v>Gulf Inter</v>
          </cell>
          <cell r="C24" t="str">
            <v>-</v>
          </cell>
          <cell r="D24">
            <v>2.68</v>
          </cell>
          <cell r="E24">
            <v>6500</v>
          </cell>
          <cell r="F24">
            <v>2.665</v>
          </cell>
          <cell r="G24">
            <v>2.657</v>
          </cell>
          <cell r="H24">
            <v>2.657</v>
          </cell>
          <cell r="I24">
            <v>264512</v>
          </cell>
          <cell r="J24">
            <v>2.657</v>
          </cell>
          <cell r="K24">
            <v>3853000</v>
          </cell>
          <cell r="L24">
            <v>2.6739999999999999</v>
          </cell>
          <cell r="M24">
            <v>-1.7000000000000001E-2</v>
          </cell>
          <cell r="N24">
            <v>0.64</v>
          </cell>
          <cell r="O24">
            <v>390</v>
          </cell>
          <cell r="P24">
            <v>2.6669999999999998</v>
          </cell>
          <cell r="Q24">
            <v>3.47</v>
          </cell>
          <cell r="R24">
            <v>2.4049999999999998</v>
          </cell>
          <cell r="S24">
            <v>10276192</v>
          </cell>
        </row>
        <row r="25">
          <cell r="A25" t="str">
            <v>VFQS</v>
          </cell>
          <cell r="B25" t="str">
            <v>Vodafone</v>
          </cell>
          <cell r="C25" t="str">
            <v>+</v>
          </cell>
          <cell r="D25">
            <v>2.4700000000000002</v>
          </cell>
          <cell r="E25">
            <v>82652</v>
          </cell>
          <cell r="F25">
            <v>2.4700000000000002</v>
          </cell>
          <cell r="G25">
            <v>2.4700000000000002</v>
          </cell>
          <cell r="H25">
            <v>2.4649999999999999</v>
          </cell>
          <cell r="I25">
            <v>84086</v>
          </cell>
          <cell r="J25">
            <v>2.4500000000000002</v>
          </cell>
          <cell r="K25">
            <v>964039</v>
          </cell>
          <cell r="L25">
            <v>2.4500000000000002</v>
          </cell>
          <cell r="M25">
            <v>0.02</v>
          </cell>
          <cell r="N25">
            <v>0.82</v>
          </cell>
          <cell r="O25">
            <v>938</v>
          </cell>
          <cell r="P25">
            <v>2.464</v>
          </cell>
          <cell r="Q25">
            <v>2.665</v>
          </cell>
          <cell r="R25">
            <v>1.835</v>
          </cell>
          <cell r="S25">
            <v>2375471</v>
          </cell>
        </row>
        <row r="26">
          <cell r="A26" t="str">
            <v>DBIS</v>
          </cell>
          <cell r="B26" t="str">
            <v>Dlala</v>
          </cell>
          <cell r="C26" t="str">
            <v>-</v>
          </cell>
          <cell r="D26">
            <v>0.98</v>
          </cell>
          <cell r="E26">
            <v>15000</v>
          </cell>
          <cell r="F26">
            <v>0.97</v>
          </cell>
          <cell r="G26">
            <v>0.97</v>
          </cell>
          <cell r="H26">
            <v>0.96299999999999997</v>
          </cell>
          <cell r="I26">
            <v>50000</v>
          </cell>
          <cell r="J26">
            <v>0.95399999999999996</v>
          </cell>
          <cell r="K26">
            <v>278455</v>
          </cell>
          <cell r="L26">
            <v>0.98099999999999998</v>
          </cell>
          <cell r="M26">
            <v>-1.0999999999999999E-2</v>
          </cell>
          <cell r="N26">
            <v>1.1200000000000001</v>
          </cell>
          <cell r="O26">
            <v>24</v>
          </cell>
          <cell r="P26">
            <v>0.96399999999999997</v>
          </cell>
          <cell r="Q26">
            <v>1.2030000000000001</v>
          </cell>
          <cell r="R26">
            <v>0.89300000000000002</v>
          </cell>
          <cell r="S26">
            <v>268525</v>
          </cell>
        </row>
        <row r="27">
          <cell r="A27" t="str">
            <v>MPHC</v>
          </cell>
          <cell r="B27" t="str">
            <v>Mesaied</v>
          </cell>
          <cell r="C27" t="str">
            <v>=</v>
          </cell>
          <cell r="D27">
            <v>1.1220000000000001</v>
          </cell>
          <cell r="E27">
            <v>33433</v>
          </cell>
          <cell r="F27">
            <v>1.1160000000000001</v>
          </cell>
          <cell r="G27">
            <v>1.1160000000000001</v>
          </cell>
          <cell r="H27">
            <v>1.113</v>
          </cell>
          <cell r="I27">
            <v>118449</v>
          </cell>
          <cell r="J27">
            <v>1.1140000000000001</v>
          </cell>
          <cell r="K27">
            <v>4586269</v>
          </cell>
          <cell r="L27">
            <v>1.1160000000000001</v>
          </cell>
          <cell r="M27">
            <v>0</v>
          </cell>
          <cell r="N27">
            <v>0</v>
          </cell>
          <cell r="O27">
            <v>3149</v>
          </cell>
          <cell r="P27">
            <v>1.117</v>
          </cell>
          <cell r="Q27">
            <v>1.55</v>
          </cell>
          <cell r="R27">
            <v>1.085</v>
          </cell>
          <cell r="S27">
            <v>5122573</v>
          </cell>
        </row>
        <row r="28">
          <cell r="A28" t="str">
            <v>TQES</v>
          </cell>
          <cell r="B28" t="str">
            <v>Techno Q</v>
          </cell>
          <cell r="C28" t="str">
            <v>-</v>
          </cell>
          <cell r="D28">
            <v>2.0529999999999999</v>
          </cell>
          <cell r="E28">
            <v>8396</v>
          </cell>
          <cell r="F28">
            <v>2.0760000000000001</v>
          </cell>
          <cell r="G28">
            <v>2.0529999999999999</v>
          </cell>
          <cell r="H28">
            <v>2.0529999999999999</v>
          </cell>
          <cell r="I28">
            <v>52300</v>
          </cell>
          <cell r="J28">
            <v>2.0529999999999999</v>
          </cell>
          <cell r="K28">
            <v>10496</v>
          </cell>
          <cell r="L28">
            <v>2.0760000000000001</v>
          </cell>
          <cell r="M28">
            <v>-2.3E-2</v>
          </cell>
          <cell r="N28">
            <v>1.1100000000000001</v>
          </cell>
          <cell r="O28">
            <v>6</v>
          </cell>
          <cell r="P28">
            <v>2.0539999999999998</v>
          </cell>
          <cell r="Q28">
            <v>3.1779999999999999</v>
          </cell>
          <cell r="R28">
            <v>2.0289999999999999</v>
          </cell>
          <cell r="S28">
            <v>21559</v>
          </cell>
        </row>
        <row r="29">
          <cell r="A29" t="str">
            <v>FALH</v>
          </cell>
          <cell r="B29" t="str">
            <v>Al Faleh Education</v>
          </cell>
          <cell r="C29" t="str">
            <v>+</v>
          </cell>
          <cell r="D29">
            <v>0.69099999999999995</v>
          </cell>
          <cell r="E29">
            <v>12527</v>
          </cell>
          <cell r="F29">
            <v>0.69</v>
          </cell>
          <cell r="G29">
            <v>0.68799999999999994</v>
          </cell>
          <cell r="H29">
            <v>0.68799999999999994</v>
          </cell>
          <cell r="I29">
            <v>134175</v>
          </cell>
          <cell r="J29">
            <v>0.68799999999999994</v>
          </cell>
          <cell r="K29">
            <v>720006</v>
          </cell>
          <cell r="L29">
            <v>0.68700000000000006</v>
          </cell>
          <cell r="M29">
            <v>1E-3</v>
          </cell>
          <cell r="N29">
            <v>0.15</v>
          </cell>
          <cell r="O29">
            <v>46</v>
          </cell>
          <cell r="P29">
            <v>0.68899999999999995</v>
          </cell>
          <cell r="Q29">
            <v>0.82499999999999996</v>
          </cell>
          <cell r="R29">
            <v>0.64</v>
          </cell>
          <cell r="S29">
            <v>495922</v>
          </cell>
        </row>
        <row r="30">
          <cell r="A30" t="str">
            <v>MHAR</v>
          </cell>
          <cell r="B30" t="str">
            <v>Mahhar Holding</v>
          </cell>
          <cell r="C30" t="str">
            <v>+</v>
          </cell>
          <cell r="D30">
            <v>2.2280000000000002</v>
          </cell>
          <cell r="E30">
            <v>4498</v>
          </cell>
          <cell r="F30">
            <v>2.2269999999999999</v>
          </cell>
          <cell r="G30">
            <v>2.2280000000000002</v>
          </cell>
          <cell r="H30">
            <v>2.17</v>
          </cell>
          <cell r="I30">
            <v>4800</v>
          </cell>
          <cell r="J30">
            <v>2.2280000000000002</v>
          </cell>
          <cell r="K30">
            <v>500</v>
          </cell>
          <cell r="L30">
            <v>2.21</v>
          </cell>
          <cell r="M30">
            <v>1.7999999999999999E-2</v>
          </cell>
          <cell r="N30">
            <v>0.81</v>
          </cell>
          <cell r="O30">
            <v>1</v>
          </cell>
          <cell r="P30">
            <v>2.2280000000000002</v>
          </cell>
          <cell r="Q30">
            <v>2.58</v>
          </cell>
          <cell r="R30">
            <v>2.052</v>
          </cell>
          <cell r="S30">
            <v>1114</v>
          </cell>
        </row>
        <row r="31">
          <cell r="A31" t="str">
            <v>BRES</v>
          </cell>
          <cell r="B31" t="str">
            <v>Barwa</v>
          </cell>
          <cell r="C31" t="str">
            <v>-</v>
          </cell>
          <cell r="D31">
            <v>2.72</v>
          </cell>
          <cell r="E31">
            <v>1151</v>
          </cell>
          <cell r="F31">
            <v>2.7149999999999999</v>
          </cell>
          <cell r="G31">
            <v>2.7069999999999999</v>
          </cell>
          <cell r="H31">
            <v>2.7069999999999999</v>
          </cell>
          <cell r="I31">
            <v>144</v>
          </cell>
          <cell r="J31">
            <v>2.7010000000000001</v>
          </cell>
          <cell r="K31">
            <v>1659949</v>
          </cell>
          <cell r="L31">
            <v>2.71</v>
          </cell>
          <cell r="M31">
            <v>-3.0000000000000001E-3</v>
          </cell>
          <cell r="N31">
            <v>0.11</v>
          </cell>
          <cell r="O31">
            <v>2248</v>
          </cell>
          <cell r="P31">
            <v>2.7090000000000001</v>
          </cell>
          <cell r="Q31">
            <v>2.9140000000000001</v>
          </cell>
          <cell r="R31">
            <v>2.5</v>
          </cell>
          <cell r="S31">
            <v>4497301</v>
          </cell>
        </row>
        <row r="32">
          <cell r="A32" t="str">
            <v>DUBK</v>
          </cell>
          <cell r="B32" t="str">
            <v>Dukhan Bank</v>
          </cell>
          <cell r="C32" t="str">
            <v>+</v>
          </cell>
          <cell r="D32">
            <v>3.65</v>
          </cell>
          <cell r="E32">
            <v>49745</v>
          </cell>
          <cell r="F32">
            <v>3.621</v>
          </cell>
          <cell r="G32">
            <v>3.621</v>
          </cell>
          <cell r="H32">
            <v>3.601</v>
          </cell>
          <cell r="I32">
            <v>16497</v>
          </cell>
          <cell r="J32">
            <v>3.585</v>
          </cell>
          <cell r="K32">
            <v>2288713</v>
          </cell>
          <cell r="L32">
            <v>3.585</v>
          </cell>
          <cell r="M32">
            <v>3.5999999999999997E-2</v>
          </cell>
          <cell r="N32">
            <v>1</v>
          </cell>
          <cell r="O32">
            <v>1488</v>
          </cell>
          <cell r="P32">
            <v>3.6259999999999999</v>
          </cell>
          <cell r="Q32">
            <v>3.83</v>
          </cell>
          <cell r="R32">
            <v>3.2109999999999999</v>
          </cell>
          <cell r="S32">
            <v>8299229</v>
          </cell>
        </row>
        <row r="33">
          <cell r="A33" t="str">
            <v>AHCS</v>
          </cell>
          <cell r="B33" t="str">
            <v>Aamal</v>
          </cell>
          <cell r="C33" t="str">
            <v>+</v>
          </cell>
          <cell r="D33">
            <v>0.86299999999999999</v>
          </cell>
          <cell r="E33">
            <v>1000</v>
          </cell>
          <cell r="F33">
            <v>0.86299999999999999</v>
          </cell>
          <cell r="G33">
            <v>0.86</v>
          </cell>
          <cell r="H33">
            <v>0.86</v>
          </cell>
          <cell r="I33">
            <v>80000</v>
          </cell>
          <cell r="J33">
            <v>0.85699999999999998</v>
          </cell>
          <cell r="K33">
            <v>924470</v>
          </cell>
          <cell r="L33">
            <v>0.85899999999999999</v>
          </cell>
          <cell r="M33">
            <v>1E-3</v>
          </cell>
          <cell r="N33">
            <v>0.12</v>
          </cell>
          <cell r="O33">
            <v>114</v>
          </cell>
          <cell r="P33">
            <v>0.86</v>
          </cell>
          <cell r="Q33">
            <v>0.97899999999999998</v>
          </cell>
          <cell r="R33">
            <v>0.745</v>
          </cell>
          <cell r="S33">
            <v>795341</v>
          </cell>
        </row>
        <row r="34">
          <cell r="A34" t="str">
            <v>MKDM</v>
          </cell>
          <cell r="B34" t="str">
            <v>Mekdam</v>
          </cell>
          <cell r="C34" t="str">
            <v>-</v>
          </cell>
          <cell r="D34">
            <v>2.42</v>
          </cell>
          <cell r="E34">
            <v>17111</v>
          </cell>
          <cell r="F34">
            <v>2.4</v>
          </cell>
          <cell r="G34">
            <v>2.3889999999999998</v>
          </cell>
          <cell r="H34">
            <v>2.3889999999999998</v>
          </cell>
          <cell r="I34">
            <v>13440</v>
          </cell>
          <cell r="J34">
            <v>2.3889999999999998</v>
          </cell>
          <cell r="K34">
            <v>534824</v>
          </cell>
          <cell r="L34">
            <v>2.4119999999999999</v>
          </cell>
          <cell r="M34">
            <v>-2.3E-2</v>
          </cell>
          <cell r="N34">
            <v>0.95</v>
          </cell>
          <cell r="O34">
            <v>52</v>
          </cell>
          <cell r="P34">
            <v>2.4</v>
          </cell>
          <cell r="Q34">
            <v>3.61</v>
          </cell>
          <cell r="R34">
            <v>2.327</v>
          </cell>
          <cell r="S34">
            <v>1283786</v>
          </cell>
        </row>
        <row r="35">
          <cell r="A35" t="str">
            <v>ORDS</v>
          </cell>
          <cell r="B35" t="str">
            <v>Ooredoo</v>
          </cell>
          <cell r="C35" t="str">
            <v>+</v>
          </cell>
          <cell r="D35">
            <v>13.3</v>
          </cell>
          <cell r="E35">
            <v>59</v>
          </cell>
          <cell r="F35">
            <v>13.3</v>
          </cell>
          <cell r="G35">
            <v>13.3</v>
          </cell>
          <cell r="H35">
            <v>13.2</v>
          </cell>
          <cell r="I35">
            <v>59708</v>
          </cell>
          <cell r="J35">
            <v>13.08</v>
          </cell>
          <cell r="K35">
            <v>4209742</v>
          </cell>
          <cell r="L35">
            <v>13.15</v>
          </cell>
          <cell r="M35">
            <v>0.15</v>
          </cell>
          <cell r="N35">
            <v>1.1399999999999999</v>
          </cell>
          <cell r="O35">
            <v>4915</v>
          </cell>
          <cell r="P35">
            <v>13.22</v>
          </cell>
          <cell r="Q35">
            <v>14.49</v>
          </cell>
          <cell r="R35">
            <v>10.86</v>
          </cell>
          <cell r="S35">
            <v>55656602</v>
          </cell>
        </row>
        <row r="36">
          <cell r="A36" t="str">
            <v>QFBQ</v>
          </cell>
          <cell r="B36" t="str">
            <v>Lesha Bank</v>
          </cell>
          <cell r="C36" t="str">
            <v>-</v>
          </cell>
          <cell r="D36">
            <v>1.879</v>
          </cell>
          <cell r="E36">
            <v>70591</v>
          </cell>
          <cell r="F36">
            <v>1.86</v>
          </cell>
          <cell r="G36">
            <v>1.86</v>
          </cell>
          <cell r="H36">
            <v>1.8560000000000001</v>
          </cell>
          <cell r="I36">
            <v>132</v>
          </cell>
          <cell r="J36">
            <v>1.85</v>
          </cell>
          <cell r="K36">
            <v>3163613</v>
          </cell>
          <cell r="L36">
            <v>1.869</v>
          </cell>
          <cell r="M36">
            <v>-8.9999999999999993E-3</v>
          </cell>
          <cell r="N36">
            <v>0.48</v>
          </cell>
          <cell r="O36">
            <v>263</v>
          </cell>
          <cell r="P36">
            <v>1.86</v>
          </cell>
          <cell r="Q36">
            <v>1.9910000000000001</v>
          </cell>
          <cell r="R36">
            <v>1.167</v>
          </cell>
          <cell r="S36">
            <v>5883020</v>
          </cell>
        </row>
        <row r="37">
          <cell r="A37" t="str">
            <v>QISI</v>
          </cell>
          <cell r="B37" t="str">
            <v>Islamic Ins</v>
          </cell>
          <cell r="C37" t="str">
            <v>+</v>
          </cell>
          <cell r="D37">
            <v>8.8439999999999994</v>
          </cell>
          <cell r="E37">
            <v>1000</v>
          </cell>
          <cell r="F37">
            <v>8.8119999999999994</v>
          </cell>
          <cell r="G37">
            <v>8.8119999999999994</v>
          </cell>
          <cell r="H37">
            <v>8.782</v>
          </cell>
          <cell r="I37">
            <v>1800</v>
          </cell>
          <cell r="J37">
            <v>8.7810000000000006</v>
          </cell>
          <cell r="K37">
            <v>48314</v>
          </cell>
          <cell r="L37">
            <v>8.7799999999999994</v>
          </cell>
          <cell r="M37">
            <v>3.2000000000000001E-2</v>
          </cell>
          <cell r="N37">
            <v>0.36</v>
          </cell>
          <cell r="O37">
            <v>33</v>
          </cell>
          <cell r="P37">
            <v>8.8160000000000007</v>
          </cell>
          <cell r="Q37">
            <v>9.3870000000000005</v>
          </cell>
          <cell r="R37">
            <v>7.9630000000000001</v>
          </cell>
          <cell r="S37">
            <v>425928</v>
          </cell>
        </row>
        <row r="38">
          <cell r="A38" t="str">
            <v>BLDN</v>
          </cell>
          <cell r="B38" t="str">
            <v>Baladna</v>
          </cell>
          <cell r="C38" t="str">
            <v>-</v>
          </cell>
          <cell r="D38">
            <v>1.31</v>
          </cell>
          <cell r="E38">
            <v>340877</v>
          </cell>
          <cell r="F38">
            <v>1.3009999999999999</v>
          </cell>
          <cell r="G38">
            <v>1.3009999999999999</v>
          </cell>
          <cell r="H38">
            <v>1.3</v>
          </cell>
          <cell r="I38">
            <v>38330</v>
          </cell>
          <cell r="J38">
            <v>1.294</v>
          </cell>
          <cell r="K38">
            <v>11239483</v>
          </cell>
          <cell r="L38">
            <v>1.3049999999999999</v>
          </cell>
          <cell r="M38">
            <v>-4.0000000000000001E-3</v>
          </cell>
          <cell r="N38">
            <v>0.31</v>
          </cell>
          <cell r="O38">
            <v>835</v>
          </cell>
          <cell r="P38">
            <v>1.3</v>
          </cell>
          <cell r="Q38">
            <v>1.7230000000000001</v>
          </cell>
          <cell r="R38">
            <v>1.08</v>
          </cell>
          <cell r="S38">
            <v>14611863</v>
          </cell>
        </row>
        <row r="39">
          <cell r="A39" t="str">
            <v>QATI</v>
          </cell>
          <cell r="B39" t="str">
            <v>Qatar Ins</v>
          </cell>
          <cell r="C39" t="str">
            <v>-</v>
          </cell>
          <cell r="D39">
            <v>2.12</v>
          </cell>
          <cell r="E39">
            <v>100000</v>
          </cell>
          <cell r="F39">
            <v>2.1040000000000001</v>
          </cell>
          <cell r="G39">
            <v>2.093</v>
          </cell>
          <cell r="H39">
            <v>2.093</v>
          </cell>
          <cell r="I39">
            <v>5000</v>
          </cell>
          <cell r="J39">
            <v>2.0179999999999998</v>
          </cell>
          <cell r="K39">
            <v>1666419</v>
          </cell>
          <cell r="L39">
            <v>2.1179999999999999</v>
          </cell>
          <cell r="M39">
            <v>-2.5000000000000001E-2</v>
          </cell>
          <cell r="N39">
            <v>1.18</v>
          </cell>
          <cell r="O39">
            <v>168</v>
          </cell>
          <cell r="P39">
            <v>2.1080000000000001</v>
          </cell>
          <cell r="Q39">
            <v>2.1800000000000002</v>
          </cell>
          <cell r="R39">
            <v>1.6819999999999999</v>
          </cell>
          <cell r="S39">
            <v>3512195</v>
          </cell>
        </row>
        <row r="40">
          <cell r="A40" t="str">
            <v>QCFS</v>
          </cell>
          <cell r="B40" t="str">
            <v>Cinema</v>
          </cell>
          <cell r="C40" t="str">
            <v>=</v>
          </cell>
          <cell r="D40">
            <v>0</v>
          </cell>
          <cell r="E40">
            <v>1247</v>
          </cell>
          <cell r="F40">
            <v>2.4</v>
          </cell>
          <cell r="G40">
            <v>2.1920000000000002</v>
          </cell>
          <cell r="H40">
            <v>2.1949999999999998</v>
          </cell>
          <cell r="I40">
            <v>1992</v>
          </cell>
          <cell r="J40">
            <v>0</v>
          </cell>
          <cell r="K40">
            <v>0</v>
          </cell>
          <cell r="L40">
            <v>2.1920000000000002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2.6949999999999998</v>
          </cell>
          <cell r="R40">
            <v>2.19</v>
          </cell>
          <cell r="S40">
            <v>0</v>
          </cell>
        </row>
        <row r="41">
          <cell r="A41" t="str">
            <v>BEMA</v>
          </cell>
          <cell r="B41" t="str">
            <v>Beema</v>
          </cell>
          <cell r="C41" t="str">
            <v>=</v>
          </cell>
          <cell r="D41">
            <v>0</v>
          </cell>
          <cell r="E41">
            <v>491</v>
          </cell>
          <cell r="F41">
            <v>4.3470000000000004</v>
          </cell>
          <cell r="G41">
            <v>4.3</v>
          </cell>
          <cell r="H41">
            <v>4.3</v>
          </cell>
          <cell r="I41">
            <v>131</v>
          </cell>
          <cell r="J41">
            <v>0</v>
          </cell>
          <cell r="K41">
            <v>120</v>
          </cell>
          <cell r="L41">
            <v>4.3</v>
          </cell>
          <cell r="M41">
            <v>0</v>
          </cell>
          <cell r="N41">
            <v>0</v>
          </cell>
          <cell r="O41">
            <v>2</v>
          </cell>
          <cell r="P41">
            <v>4.3</v>
          </cell>
          <cell r="Q41">
            <v>4.3979999999999997</v>
          </cell>
          <cell r="R41">
            <v>3.528</v>
          </cell>
          <cell r="S41">
            <v>516</v>
          </cell>
        </row>
        <row r="42">
          <cell r="A42" t="str">
            <v>MRDS</v>
          </cell>
          <cell r="B42" t="str">
            <v>Mazaya</v>
          </cell>
          <cell r="C42" t="str">
            <v>+</v>
          </cell>
          <cell r="D42">
            <v>0.59199999999999997</v>
          </cell>
          <cell r="E42">
            <v>180242</v>
          </cell>
          <cell r="F42">
            <v>0.59</v>
          </cell>
          <cell r="G42">
            <v>0.59</v>
          </cell>
          <cell r="H42">
            <v>0.58799999999999997</v>
          </cell>
          <cell r="I42">
            <v>11848</v>
          </cell>
          <cell r="J42">
            <v>0.58699999999999997</v>
          </cell>
          <cell r="K42">
            <v>3608395</v>
          </cell>
          <cell r="L42">
            <v>0.58799999999999997</v>
          </cell>
          <cell r="M42">
            <v>2E-3</v>
          </cell>
          <cell r="N42">
            <v>0.34</v>
          </cell>
          <cell r="O42">
            <v>113</v>
          </cell>
          <cell r="P42">
            <v>0.59</v>
          </cell>
          <cell r="Q42">
            <v>0.68100000000000005</v>
          </cell>
          <cell r="R42">
            <v>0.53100000000000003</v>
          </cell>
          <cell r="S42">
            <v>2128482</v>
          </cell>
        </row>
        <row r="43">
          <cell r="A43" t="str">
            <v>QAMC</v>
          </cell>
          <cell r="B43" t="str">
            <v>QAMCO</v>
          </cell>
          <cell r="C43" t="str">
            <v>+</v>
          </cell>
          <cell r="D43">
            <v>1.7150000000000001</v>
          </cell>
          <cell r="E43">
            <v>1346</v>
          </cell>
          <cell r="F43">
            <v>1.708</v>
          </cell>
          <cell r="G43">
            <v>1.7070000000000001</v>
          </cell>
          <cell r="H43">
            <v>1.7070000000000001</v>
          </cell>
          <cell r="I43">
            <v>24804</v>
          </cell>
          <cell r="J43">
            <v>1.6950000000000001</v>
          </cell>
          <cell r="K43">
            <v>8161753</v>
          </cell>
          <cell r="L43">
            <v>1.6930000000000001</v>
          </cell>
          <cell r="M43">
            <v>1.4E-2</v>
          </cell>
          <cell r="N43">
            <v>0.83</v>
          </cell>
          <cell r="O43">
            <v>1569</v>
          </cell>
          <cell r="P43">
            <v>1.706</v>
          </cell>
          <cell r="Q43">
            <v>1.7290000000000001</v>
          </cell>
          <cell r="R43">
            <v>1.1479999999999999</v>
          </cell>
          <cell r="S43">
            <v>13927124</v>
          </cell>
        </row>
        <row r="44">
          <cell r="A44" t="str">
            <v>CBQK</v>
          </cell>
          <cell r="B44" t="str">
            <v>Commercial B</v>
          </cell>
          <cell r="C44" t="str">
            <v>-</v>
          </cell>
          <cell r="D44">
            <v>4.5170000000000003</v>
          </cell>
          <cell r="E44">
            <v>431184</v>
          </cell>
          <cell r="F44">
            <v>4.51</v>
          </cell>
          <cell r="G44">
            <v>4.51</v>
          </cell>
          <cell r="H44">
            <v>4.4980000000000002</v>
          </cell>
          <cell r="I44">
            <v>20000</v>
          </cell>
          <cell r="J44">
            <v>4.4950000000000001</v>
          </cell>
          <cell r="K44">
            <v>3185979</v>
          </cell>
          <cell r="L44">
            <v>4.5149999999999997</v>
          </cell>
          <cell r="M44">
            <v>-5.0000000000000001E-3</v>
          </cell>
          <cell r="N44">
            <v>0.11</v>
          </cell>
          <cell r="O44">
            <v>2784</v>
          </cell>
          <cell r="P44">
            <v>4.5030000000000001</v>
          </cell>
          <cell r="Q44">
            <v>5.0490000000000004</v>
          </cell>
          <cell r="R44">
            <v>3.85</v>
          </cell>
          <cell r="S44">
            <v>14345841</v>
          </cell>
        </row>
        <row r="45">
          <cell r="A45" t="str">
            <v>QETF</v>
          </cell>
          <cell r="B45" t="str">
            <v>QETF</v>
          </cell>
          <cell r="C45" t="str">
            <v>+</v>
          </cell>
          <cell r="D45">
            <v>10.81</v>
          </cell>
          <cell r="E45">
            <v>0</v>
          </cell>
          <cell r="F45">
            <v>0</v>
          </cell>
          <cell r="G45">
            <v>10.8</v>
          </cell>
          <cell r="H45">
            <v>0</v>
          </cell>
          <cell r="I45">
            <v>0</v>
          </cell>
          <cell r="J45">
            <v>10.65</v>
          </cell>
          <cell r="K45">
            <v>12256</v>
          </cell>
          <cell r="L45">
            <v>10.65</v>
          </cell>
          <cell r="M45">
            <v>0.15</v>
          </cell>
          <cell r="N45">
            <v>1.41</v>
          </cell>
          <cell r="O45">
            <v>11</v>
          </cell>
          <cell r="P45">
            <v>10.726000000000001</v>
          </cell>
          <cell r="Q45">
            <v>11.5</v>
          </cell>
          <cell r="R45">
            <v>10.1</v>
          </cell>
          <cell r="S45">
            <v>131456</v>
          </cell>
        </row>
        <row r="46">
          <cell r="A46" t="str">
            <v>DHBK</v>
          </cell>
          <cell r="B46" t="str">
            <v>Doha B</v>
          </cell>
          <cell r="C46" t="str">
            <v>-</v>
          </cell>
          <cell r="D46">
            <v>2.984</v>
          </cell>
          <cell r="E46">
            <v>76666</v>
          </cell>
          <cell r="F46">
            <v>2.948</v>
          </cell>
          <cell r="G46">
            <v>2.948</v>
          </cell>
          <cell r="H46">
            <v>2.9350000000000001</v>
          </cell>
          <cell r="I46">
            <v>1587</v>
          </cell>
          <cell r="J46">
            <v>2.93</v>
          </cell>
          <cell r="K46">
            <v>3043063</v>
          </cell>
          <cell r="L46">
            <v>2.984</v>
          </cell>
          <cell r="M46">
            <v>-3.5999999999999997E-2</v>
          </cell>
          <cell r="N46">
            <v>1.21</v>
          </cell>
          <cell r="O46">
            <v>956</v>
          </cell>
          <cell r="P46">
            <v>2.9489999999999998</v>
          </cell>
          <cell r="Q46">
            <v>3</v>
          </cell>
          <cell r="R46">
            <v>1.81</v>
          </cell>
          <cell r="S46">
            <v>8972577</v>
          </cell>
        </row>
        <row r="47">
          <cell r="A47" t="str">
            <v>QIBK</v>
          </cell>
          <cell r="B47" t="str">
            <v>QIB</v>
          </cell>
          <cell r="C47" t="str">
            <v>+</v>
          </cell>
          <cell r="D47">
            <v>24.8</v>
          </cell>
          <cell r="E47">
            <v>14817</v>
          </cell>
          <cell r="F47">
            <v>24.8</v>
          </cell>
          <cell r="G47">
            <v>24.8</v>
          </cell>
          <cell r="H47">
            <v>24.65</v>
          </cell>
          <cell r="I47">
            <v>1892</v>
          </cell>
          <cell r="J47">
            <v>24.36</v>
          </cell>
          <cell r="K47">
            <v>918995</v>
          </cell>
          <cell r="L47">
            <v>24.54</v>
          </cell>
          <cell r="M47">
            <v>0.26</v>
          </cell>
          <cell r="N47">
            <v>1.06</v>
          </cell>
          <cell r="O47">
            <v>1736</v>
          </cell>
          <cell r="P47">
            <v>24.68</v>
          </cell>
          <cell r="Q47">
            <v>25.97</v>
          </cell>
          <cell r="R47">
            <v>19.25</v>
          </cell>
          <cell r="S47">
            <v>22676689</v>
          </cell>
        </row>
        <row r="48">
          <cell r="A48" t="str">
            <v>IGRD</v>
          </cell>
          <cell r="B48" t="str">
            <v>Estithmar</v>
          </cell>
          <cell r="C48" t="str">
            <v>+</v>
          </cell>
          <cell r="D48">
            <v>4.1989999999999998</v>
          </cell>
          <cell r="E48">
            <v>90568</v>
          </cell>
          <cell r="F48">
            <v>4.1989999999999998</v>
          </cell>
          <cell r="G48">
            <v>4.1989999999999998</v>
          </cell>
          <cell r="H48">
            <v>4.18</v>
          </cell>
          <cell r="I48">
            <v>111100</v>
          </cell>
          <cell r="J48">
            <v>4.1449999999999996</v>
          </cell>
          <cell r="K48">
            <v>6932839</v>
          </cell>
          <cell r="L48">
            <v>4.1429999999999998</v>
          </cell>
          <cell r="M48">
            <v>5.6000000000000001E-2</v>
          </cell>
          <cell r="N48">
            <v>1.35</v>
          </cell>
          <cell r="O48">
            <v>839</v>
          </cell>
          <cell r="P48">
            <v>4.1829999999999998</v>
          </cell>
          <cell r="Q48">
            <v>4.476</v>
          </cell>
          <cell r="R48">
            <v>1.78</v>
          </cell>
          <cell r="S48">
            <v>28998602</v>
          </cell>
        </row>
        <row r="49">
          <cell r="A49" t="str">
            <v>MERS</v>
          </cell>
          <cell r="B49" t="str">
            <v>Al Meera</v>
          </cell>
          <cell r="C49" t="str">
            <v>+</v>
          </cell>
          <cell r="D49">
            <v>14.7</v>
          </cell>
          <cell r="E49">
            <v>62311</v>
          </cell>
          <cell r="F49">
            <v>14.7</v>
          </cell>
          <cell r="G49">
            <v>14.64</v>
          </cell>
          <cell r="H49">
            <v>14.64</v>
          </cell>
          <cell r="I49">
            <v>7289</v>
          </cell>
          <cell r="J49">
            <v>14.58</v>
          </cell>
          <cell r="K49">
            <v>25954</v>
          </cell>
          <cell r="L49">
            <v>14.62</v>
          </cell>
          <cell r="M49">
            <v>0.02</v>
          </cell>
          <cell r="N49">
            <v>0.14000000000000001</v>
          </cell>
          <cell r="O49">
            <v>116</v>
          </cell>
          <cell r="P49">
            <v>14.65</v>
          </cell>
          <cell r="Q49">
            <v>15.49</v>
          </cell>
          <cell r="R49">
            <v>14.01</v>
          </cell>
          <cell r="S49">
            <v>380195</v>
          </cell>
        </row>
        <row r="50">
          <cell r="A50" t="str">
            <v>NLCS</v>
          </cell>
          <cell r="B50" t="str">
            <v>Nat.leasing</v>
          </cell>
          <cell r="C50" t="str">
            <v>+</v>
          </cell>
          <cell r="D50">
            <v>0.69799999999999995</v>
          </cell>
          <cell r="E50">
            <v>461867</v>
          </cell>
          <cell r="F50">
            <v>0.69699999999999995</v>
          </cell>
          <cell r="G50">
            <v>0.69699999999999995</v>
          </cell>
          <cell r="H50">
            <v>0.69499999999999995</v>
          </cell>
          <cell r="I50">
            <v>15000</v>
          </cell>
          <cell r="J50">
            <v>0.69199999999999995</v>
          </cell>
          <cell r="K50">
            <v>256483</v>
          </cell>
          <cell r="L50">
            <v>0.69499999999999995</v>
          </cell>
          <cell r="M50">
            <v>2E-3</v>
          </cell>
          <cell r="N50">
            <v>0.28999999999999998</v>
          </cell>
          <cell r="O50">
            <v>37</v>
          </cell>
          <cell r="P50">
            <v>0.69599999999999995</v>
          </cell>
          <cell r="Q50">
            <v>0.8</v>
          </cell>
          <cell r="R50">
            <v>0.65600000000000003</v>
          </cell>
          <cell r="S50">
            <v>178442</v>
          </cell>
        </row>
        <row r="51">
          <cell r="A51" t="str">
            <v>QIGD</v>
          </cell>
          <cell r="B51" t="str">
            <v>Investors</v>
          </cell>
          <cell r="C51" t="str">
            <v>+</v>
          </cell>
          <cell r="D51">
            <v>1.51</v>
          </cell>
          <cell r="E51">
            <v>261501</v>
          </cell>
          <cell r="F51">
            <v>1.504</v>
          </cell>
          <cell r="G51">
            <v>1.504</v>
          </cell>
          <cell r="H51">
            <v>1.4850000000000001</v>
          </cell>
          <cell r="I51">
            <v>7000</v>
          </cell>
          <cell r="J51">
            <v>1.4890000000000001</v>
          </cell>
          <cell r="K51">
            <v>353570</v>
          </cell>
          <cell r="L51">
            <v>1.498</v>
          </cell>
          <cell r="M51">
            <v>6.0000000000000001E-3</v>
          </cell>
          <cell r="N51">
            <v>0.4</v>
          </cell>
          <cell r="O51">
            <v>72</v>
          </cell>
          <cell r="P51">
            <v>1.5009999999999999</v>
          </cell>
          <cell r="Q51">
            <v>1.724</v>
          </cell>
          <cell r="R51">
            <v>1.373</v>
          </cell>
          <cell r="S51">
            <v>530618</v>
          </cell>
        </row>
        <row r="52">
          <cell r="A52" t="str">
            <v>QEWS</v>
          </cell>
          <cell r="B52" t="str">
            <v>Nebras Energy</v>
          </cell>
          <cell r="C52" t="str">
            <v>+</v>
          </cell>
          <cell r="D52">
            <v>15.8</v>
          </cell>
          <cell r="E52">
            <v>82599</v>
          </cell>
          <cell r="F52">
            <v>15.8</v>
          </cell>
          <cell r="G52">
            <v>15.8</v>
          </cell>
          <cell r="H52">
            <v>15.58</v>
          </cell>
          <cell r="I52">
            <v>4640</v>
          </cell>
          <cell r="J52">
            <v>15.59</v>
          </cell>
          <cell r="K52">
            <v>434595</v>
          </cell>
          <cell r="L52">
            <v>15.7</v>
          </cell>
          <cell r="M52">
            <v>0.1</v>
          </cell>
          <cell r="N52">
            <v>0.64</v>
          </cell>
          <cell r="O52">
            <v>670</v>
          </cell>
          <cell r="P52">
            <v>15.7</v>
          </cell>
          <cell r="Q52">
            <v>16.899999999999999</v>
          </cell>
          <cell r="R52">
            <v>14.3</v>
          </cell>
          <cell r="S52">
            <v>6823660</v>
          </cell>
        </row>
        <row r="53">
          <cell r="A53" t="str">
            <v>QIIK</v>
          </cell>
          <cell r="B53" t="str">
            <v>QIIB</v>
          </cell>
          <cell r="C53" t="str">
            <v>+</v>
          </cell>
          <cell r="D53">
            <v>11.6</v>
          </cell>
          <cell r="E53">
            <v>188</v>
          </cell>
          <cell r="F53">
            <v>11.55</v>
          </cell>
          <cell r="G53">
            <v>11.52</v>
          </cell>
          <cell r="H53">
            <v>11.52</v>
          </cell>
          <cell r="I53">
            <v>7753</v>
          </cell>
          <cell r="J53">
            <v>11.49</v>
          </cell>
          <cell r="K53">
            <v>901903</v>
          </cell>
          <cell r="L53">
            <v>11.49</v>
          </cell>
          <cell r="M53">
            <v>0.03</v>
          </cell>
          <cell r="N53">
            <v>0.26</v>
          </cell>
          <cell r="O53">
            <v>874</v>
          </cell>
          <cell r="P53">
            <v>11.53</v>
          </cell>
          <cell r="Q53">
            <v>12.18</v>
          </cell>
          <cell r="R53">
            <v>9.3040000000000003</v>
          </cell>
          <cell r="S53">
            <v>10397151</v>
          </cell>
        </row>
        <row r="54">
          <cell r="A54" t="str">
            <v>DOHI</v>
          </cell>
          <cell r="B54" t="str">
            <v>Doha Ins</v>
          </cell>
          <cell r="C54" t="str">
            <v>+</v>
          </cell>
          <cell r="D54">
            <v>2.754</v>
          </cell>
          <cell r="E54">
            <v>2334</v>
          </cell>
          <cell r="F54">
            <v>2.7</v>
          </cell>
          <cell r="G54">
            <v>2.6779999999999999</v>
          </cell>
          <cell r="H54">
            <v>2.63</v>
          </cell>
          <cell r="I54">
            <v>100</v>
          </cell>
          <cell r="J54">
            <v>2.6429999999999998</v>
          </cell>
          <cell r="K54">
            <v>146002</v>
          </cell>
          <cell r="L54">
            <v>2.645</v>
          </cell>
          <cell r="M54">
            <v>3.3000000000000002E-2</v>
          </cell>
          <cell r="N54">
            <v>1.25</v>
          </cell>
          <cell r="O54">
            <v>50</v>
          </cell>
          <cell r="P54">
            <v>2.6880000000000002</v>
          </cell>
          <cell r="Q54">
            <v>2.8479999999999999</v>
          </cell>
          <cell r="R54">
            <v>2.302</v>
          </cell>
          <cell r="S54">
            <v>392396</v>
          </cell>
        </row>
        <row r="55">
          <cell r="A55" t="str">
            <v>MCCS</v>
          </cell>
          <cell r="B55" t="str">
            <v>Mannai</v>
          </cell>
          <cell r="C55" t="str">
            <v>+</v>
          </cell>
          <cell r="D55">
            <v>5.3010000000000002</v>
          </cell>
          <cell r="E55">
            <v>7313</v>
          </cell>
          <cell r="F55">
            <v>5.25</v>
          </cell>
          <cell r="G55">
            <v>5.2110000000000003</v>
          </cell>
          <cell r="H55">
            <v>5.2110000000000003</v>
          </cell>
          <cell r="I55">
            <v>270394</v>
          </cell>
          <cell r="J55">
            <v>5.0090000000000003</v>
          </cell>
          <cell r="K55">
            <v>3301433</v>
          </cell>
          <cell r="L55">
            <v>5.0090000000000003</v>
          </cell>
          <cell r="M55">
            <v>0.20200000000000001</v>
          </cell>
          <cell r="N55">
            <v>4.03</v>
          </cell>
          <cell r="O55">
            <v>1434</v>
          </cell>
          <cell r="P55">
            <v>5.1829999999999998</v>
          </cell>
          <cell r="Q55">
            <v>7.2919999999999998</v>
          </cell>
          <cell r="R55">
            <v>3.1970000000000001</v>
          </cell>
          <cell r="S55">
            <v>17110923</v>
          </cell>
        </row>
        <row r="56">
          <cell r="A56" t="str">
            <v>GWCS</v>
          </cell>
          <cell r="B56" t="str">
            <v>Warehousing</v>
          </cell>
          <cell r="C56" t="str">
            <v>-</v>
          </cell>
          <cell r="D56">
            <v>2.2909999999999999</v>
          </cell>
          <cell r="E56">
            <v>10737</v>
          </cell>
          <cell r="F56">
            <v>2.2879999999999998</v>
          </cell>
          <cell r="G56">
            <v>2.2799999999999998</v>
          </cell>
          <cell r="H56">
            <v>2.2799999999999998</v>
          </cell>
          <cell r="I56">
            <v>95818</v>
          </cell>
          <cell r="J56">
            <v>2.2799999999999998</v>
          </cell>
          <cell r="K56">
            <v>315679</v>
          </cell>
          <cell r="L56">
            <v>2.2869999999999999</v>
          </cell>
          <cell r="M56">
            <v>-7.0000000000000001E-3</v>
          </cell>
          <cell r="N56">
            <v>0.31</v>
          </cell>
          <cell r="O56">
            <v>96</v>
          </cell>
          <cell r="P56">
            <v>2.286</v>
          </cell>
          <cell r="Q56">
            <v>3.3980000000000001</v>
          </cell>
          <cell r="R56">
            <v>2.1579999999999999</v>
          </cell>
          <cell r="S56">
            <v>721624</v>
          </cell>
        </row>
        <row r="57">
          <cell r="A57" t="str">
            <v>AKHI</v>
          </cell>
          <cell r="B57" t="str">
            <v>Khaleej Ins</v>
          </cell>
          <cell r="C57" t="str">
            <v>-</v>
          </cell>
          <cell r="D57">
            <v>2.3199999999999998</v>
          </cell>
          <cell r="E57">
            <v>1229</v>
          </cell>
          <cell r="F57">
            <v>2.3039999999999998</v>
          </cell>
          <cell r="G57">
            <v>2.3029999999999999</v>
          </cell>
          <cell r="H57">
            <v>2.3029999999999999</v>
          </cell>
          <cell r="I57">
            <v>31</v>
          </cell>
          <cell r="J57">
            <v>2.2959999999999998</v>
          </cell>
          <cell r="K57">
            <v>425993</v>
          </cell>
          <cell r="L57">
            <v>2.3180000000000001</v>
          </cell>
          <cell r="M57">
            <v>-1.4999999999999999E-2</v>
          </cell>
          <cell r="N57">
            <v>0.65</v>
          </cell>
          <cell r="O57">
            <v>105</v>
          </cell>
          <cell r="P57">
            <v>2.3069999999999999</v>
          </cell>
          <cell r="Q57">
            <v>2.581</v>
          </cell>
          <cell r="R57">
            <v>2.105</v>
          </cell>
          <cell r="S57">
            <v>982871</v>
          </cell>
        </row>
        <row r="58">
          <cell r="A58" t="str">
            <v>QNNS</v>
          </cell>
          <cell r="B58" t="str">
            <v>MILAHA</v>
          </cell>
          <cell r="C58" t="str">
            <v>+</v>
          </cell>
          <cell r="D58">
            <v>11.39</v>
          </cell>
          <cell r="E58">
            <v>30798</v>
          </cell>
          <cell r="F58">
            <v>11.38</v>
          </cell>
          <cell r="G58">
            <v>11.38</v>
          </cell>
          <cell r="H58">
            <v>11.28</v>
          </cell>
          <cell r="I58">
            <v>50000</v>
          </cell>
          <cell r="J58">
            <v>11.06</v>
          </cell>
          <cell r="K58">
            <v>751471</v>
          </cell>
          <cell r="L58">
            <v>11.23</v>
          </cell>
          <cell r="M58">
            <v>0.15</v>
          </cell>
          <cell r="N58">
            <v>1.34</v>
          </cell>
          <cell r="O58">
            <v>550</v>
          </cell>
          <cell r="P58">
            <v>11.29</v>
          </cell>
          <cell r="Q58">
            <v>11.94</v>
          </cell>
          <cell r="R58">
            <v>10.01</v>
          </cell>
          <cell r="S58">
            <v>8480293</v>
          </cell>
        </row>
        <row r="59">
          <cell r="A59" t="str">
            <v>QIMD</v>
          </cell>
          <cell r="B59" t="str">
            <v>Ind.Manf Co</v>
          </cell>
          <cell r="C59" t="str">
            <v>-</v>
          </cell>
          <cell r="D59">
            <v>2.33</v>
          </cell>
          <cell r="E59">
            <v>65481</v>
          </cell>
          <cell r="F59">
            <v>2.33</v>
          </cell>
          <cell r="G59">
            <v>2.3210000000000002</v>
          </cell>
          <cell r="H59">
            <v>2.3210000000000002</v>
          </cell>
          <cell r="I59">
            <v>11067</v>
          </cell>
          <cell r="J59">
            <v>2.3210000000000002</v>
          </cell>
          <cell r="K59">
            <v>23507</v>
          </cell>
          <cell r="L59">
            <v>2.33</v>
          </cell>
          <cell r="M59">
            <v>-8.9999999999999993E-3</v>
          </cell>
          <cell r="N59">
            <v>0.39</v>
          </cell>
          <cell r="O59">
            <v>11</v>
          </cell>
          <cell r="P59">
            <v>2.3250000000000002</v>
          </cell>
          <cell r="Q59">
            <v>2.6589999999999998</v>
          </cell>
          <cell r="R59">
            <v>2.15</v>
          </cell>
          <cell r="S59">
            <v>54661</v>
          </cell>
        </row>
        <row r="60">
          <cell r="A60" t="str">
            <v>QNBK</v>
          </cell>
          <cell r="B60" t="str">
            <v>QNB</v>
          </cell>
          <cell r="C60" t="str">
            <v>+</v>
          </cell>
          <cell r="D60">
            <v>19.91</v>
          </cell>
          <cell r="E60">
            <v>31000</v>
          </cell>
          <cell r="F60">
            <v>19.8</v>
          </cell>
          <cell r="G60">
            <v>19.8</v>
          </cell>
          <cell r="H60">
            <v>19.78</v>
          </cell>
          <cell r="I60">
            <v>300</v>
          </cell>
          <cell r="J60">
            <v>19.559999999999999</v>
          </cell>
          <cell r="K60">
            <v>2558825</v>
          </cell>
          <cell r="L60">
            <v>19.68</v>
          </cell>
          <cell r="M60">
            <v>0.12</v>
          </cell>
          <cell r="N60">
            <v>0.61</v>
          </cell>
          <cell r="O60">
            <v>5443</v>
          </cell>
          <cell r="P60">
            <v>19.78</v>
          </cell>
          <cell r="Q60">
            <v>20.49</v>
          </cell>
          <cell r="R60">
            <v>14.82</v>
          </cell>
          <cell r="S60">
            <v>50617330</v>
          </cell>
        </row>
        <row r="61">
          <cell r="A61" t="str">
            <v>MEZA</v>
          </cell>
          <cell r="B61" t="str">
            <v>Meeza</v>
          </cell>
          <cell r="C61" t="str">
            <v>-</v>
          </cell>
          <cell r="D61">
            <v>3.44</v>
          </cell>
          <cell r="E61">
            <v>125</v>
          </cell>
          <cell r="F61">
            <v>3.4</v>
          </cell>
          <cell r="G61">
            <v>3.4</v>
          </cell>
          <cell r="H61">
            <v>3.391</v>
          </cell>
          <cell r="I61">
            <v>676</v>
          </cell>
          <cell r="J61">
            <v>3.3690000000000002</v>
          </cell>
          <cell r="K61">
            <v>962153</v>
          </cell>
          <cell r="L61">
            <v>3.4140000000000001</v>
          </cell>
          <cell r="M61">
            <v>-1.4E-2</v>
          </cell>
          <cell r="N61">
            <v>0.41</v>
          </cell>
          <cell r="O61">
            <v>291</v>
          </cell>
          <cell r="P61">
            <v>3.403</v>
          </cell>
          <cell r="Q61">
            <v>3.8050000000000002</v>
          </cell>
          <cell r="R61">
            <v>2.879</v>
          </cell>
          <cell r="S61">
            <v>3274405</v>
          </cell>
        </row>
        <row r="62">
          <cell r="A62" t="str">
            <v>QOIS</v>
          </cell>
          <cell r="B62" t="str">
            <v>Qatar&amp;Oman</v>
          </cell>
          <cell r="C62" t="str">
            <v>-</v>
          </cell>
          <cell r="D62">
            <v>0.54100000000000004</v>
          </cell>
          <cell r="E62">
            <v>38592</v>
          </cell>
          <cell r="F62">
            <v>0.53900000000000003</v>
          </cell>
          <cell r="G62">
            <v>0.53600000000000003</v>
          </cell>
          <cell r="H62">
            <v>0.53600000000000003</v>
          </cell>
          <cell r="I62">
            <v>105386</v>
          </cell>
          <cell r="J62">
            <v>0.53600000000000003</v>
          </cell>
          <cell r="K62">
            <v>1049377</v>
          </cell>
          <cell r="L62">
            <v>0.54</v>
          </cell>
          <cell r="M62">
            <v>-4.0000000000000001E-3</v>
          </cell>
          <cell r="N62">
            <v>0.74</v>
          </cell>
          <cell r="O62">
            <v>80</v>
          </cell>
          <cell r="P62">
            <v>0.53700000000000003</v>
          </cell>
          <cell r="Q62">
            <v>0.80100000000000005</v>
          </cell>
          <cell r="R62">
            <v>0.505</v>
          </cell>
          <cell r="S62">
            <v>563930</v>
          </cell>
        </row>
        <row r="63">
          <cell r="A63" t="str">
            <v>MCGS</v>
          </cell>
          <cell r="B63" t="str">
            <v>Medicare</v>
          </cell>
          <cell r="C63" t="str">
            <v>+</v>
          </cell>
          <cell r="D63">
            <v>6.6639999999999997</v>
          </cell>
          <cell r="E63">
            <v>6960</v>
          </cell>
          <cell r="F63">
            <v>6.64</v>
          </cell>
          <cell r="G63">
            <v>6.64</v>
          </cell>
          <cell r="H63">
            <v>6.61</v>
          </cell>
          <cell r="I63">
            <v>3900</v>
          </cell>
          <cell r="J63">
            <v>6.61</v>
          </cell>
          <cell r="K63">
            <v>582539</v>
          </cell>
          <cell r="L63">
            <v>6.63</v>
          </cell>
          <cell r="M63">
            <v>0.01</v>
          </cell>
          <cell r="N63">
            <v>0.15</v>
          </cell>
          <cell r="O63">
            <v>227</v>
          </cell>
          <cell r="P63">
            <v>6.6449999999999996</v>
          </cell>
          <cell r="Q63">
            <v>7.2130000000000001</v>
          </cell>
          <cell r="R63">
            <v>4.2149999999999999</v>
          </cell>
          <cell r="S63">
            <v>3870965</v>
          </cell>
        </row>
        <row r="64">
          <cell r="A64" t="str">
            <v>QNCD</v>
          </cell>
          <cell r="B64" t="str">
            <v>Q Cement</v>
          </cell>
          <cell r="C64" t="str">
            <v>-</v>
          </cell>
          <cell r="D64">
            <v>2.7879999999999998</v>
          </cell>
          <cell r="E64">
            <v>3600</v>
          </cell>
          <cell r="F64">
            <v>2.7759999999999998</v>
          </cell>
          <cell r="G64">
            <v>2.7530000000000001</v>
          </cell>
          <cell r="H64">
            <v>2.7530000000000001</v>
          </cell>
          <cell r="I64">
            <v>10819</v>
          </cell>
          <cell r="J64">
            <v>2.7530000000000001</v>
          </cell>
          <cell r="K64">
            <v>255185</v>
          </cell>
          <cell r="L64">
            <v>2.7850000000000001</v>
          </cell>
          <cell r="M64">
            <v>-3.2000000000000001E-2</v>
          </cell>
          <cell r="N64">
            <v>1.1499999999999999</v>
          </cell>
          <cell r="O64">
            <v>131</v>
          </cell>
          <cell r="P64">
            <v>2.7709999999999999</v>
          </cell>
          <cell r="Q64">
            <v>4.2</v>
          </cell>
          <cell r="R64">
            <v>2.6560000000000001</v>
          </cell>
          <cell r="S64">
            <v>707114</v>
          </cell>
        </row>
        <row r="65">
          <cell r="A65" t="str">
            <v>MFMS</v>
          </cell>
          <cell r="B65" t="str">
            <v>Mosanada</v>
          </cell>
          <cell r="C65" t="str">
            <v>=</v>
          </cell>
          <cell r="D65">
            <v>9.4009999999999998</v>
          </cell>
          <cell r="E65">
            <v>2001</v>
          </cell>
          <cell r="F65">
            <v>9.5760000000000005</v>
          </cell>
          <cell r="G65">
            <v>9.4</v>
          </cell>
          <cell r="H65">
            <v>9.4009999999999998</v>
          </cell>
          <cell r="I65">
            <v>72</v>
          </cell>
          <cell r="J65">
            <v>9.4</v>
          </cell>
          <cell r="K65">
            <v>10439</v>
          </cell>
          <cell r="L65">
            <v>9.4</v>
          </cell>
          <cell r="M65">
            <v>0</v>
          </cell>
          <cell r="N65">
            <v>0</v>
          </cell>
          <cell r="O65">
            <v>5</v>
          </cell>
          <cell r="P65">
            <v>9.4009999999999998</v>
          </cell>
          <cell r="Q65">
            <v>12.49</v>
          </cell>
          <cell r="R65">
            <v>8.3000000000000007</v>
          </cell>
          <cell r="S65">
            <v>98134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88"/>
  <sheetViews>
    <sheetView rightToLeft="1" topLeftCell="A47" zoomScaleNormal="100" workbookViewId="0">
      <selection activeCell="C61" sqref="C61"/>
    </sheetView>
  </sheetViews>
  <sheetFormatPr defaultRowHeight="12.75" x14ac:dyDescent="0.2"/>
  <cols>
    <col min="1" max="5" width="21.5" customWidth="1"/>
    <col min="6" max="17" width="22" customWidth="1"/>
    <col min="18" max="29" width="21.5" customWidth="1"/>
  </cols>
  <sheetData>
    <row r="1" spans="3:12" ht="23.25" customHeight="1" x14ac:dyDescent="0.2"/>
    <row r="2" spans="3:12" ht="23.25" customHeight="1" x14ac:dyDescent="0.2"/>
    <row r="3" spans="3:12" ht="46.5" customHeight="1" x14ac:dyDescent="0.2">
      <c r="C3" s="35" t="s">
        <v>118</v>
      </c>
      <c r="D3" s="35" t="s">
        <v>119</v>
      </c>
      <c r="E3" s="36" t="s">
        <v>108</v>
      </c>
      <c r="F3" s="36" t="s">
        <v>109</v>
      </c>
      <c r="G3" s="36" t="s">
        <v>110</v>
      </c>
      <c r="H3" s="36" t="s">
        <v>111</v>
      </c>
      <c r="I3" s="36" t="s">
        <v>112</v>
      </c>
      <c r="J3" s="36" t="s">
        <v>115</v>
      </c>
      <c r="K3" s="36" t="s">
        <v>116</v>
      </c>
      <c r="L3" s="12"/>
    </row>
    <row r="4" spans="3:12" ht="23.25" hidden="1" customHeight="1" x14ac:dyDescent="0.2">
      <c r="C4" s="9"/>
      <c r="D4" s="10"/>
      <c r="E4" s="10"/>
      <c r="F4" s="10"/>
      <c r="G4" s="10"/>
      <c r="H4" s="10"/>
      <c r="I4" s="10"/>
      <c r="J4" s="10"/>
      <c r="K4" s="10"/>
    </row>
    <row r="5" spans="3:12" ht="23.25" customHeight="1" x14ac:dyDescent="0.3">
      <c r="C5" s="38" t="s">
        <v>0</v>
      </c>
      <c r="D5" s="39" t="s">
        <v>54</v>
      </c>
      <c r="E5" s="40">
        <v>0.7</v>
      </c>
      <c r="F5" s="41">
        <v>1.69</v>
      </c>
      <c r="G5" s="42">
        <f>E5/F5</f>
        <v>0.41420118343195267</v>
      </c>
      <c r="H5" s="41">
        <v>0.75</v>
      </c>
      <c r="I5" s="41">
        <v>0.35</v>
      </c>
      <c r="J5" s="80">
        <f>H5/K5</f>
        <v>3.787878787878788E-2</v>
      </c>
      <c r="K5" s="43">
        <f>VLOOKUP(C5,'[1]The Group Prices_12-01-2026'!$A$9:$S$65,7,0)</f>
        <v>19.8</v>
      </c>
    </row>
    <row r="6" spans="3:12" ht="23.25" customHeight="1" x14ac:dyDescent="0.3">
      <c r="C6" s="38" t="s">
        <v>1</v>
      </c>
      <c r="D6" s="39" t="s">
        <v>55</v>
      </c>
      <c r="E6" s="40">
        <v>0.3</v>
      </c>
      <c r="F6" s="41">
        <v>0.71</v>
      </c>
      <c r="G6" s="42">
        <f>E6/F6</f>
        <v>0.42253521126760563</v>
      </c>
      <c r="H6" s="41">
        <v>0.25</v>
      </c>
      <c r="I6" s="41">
        <v>0</v>
      </c>
      <c r="J6" s="80">
        <f>H6/K6</f>
        <v>5.543237250554324E-2</v>
      </c>
      <c r="K6" s="43">
        <f>VLOOKUP(C6,'[1]The Group Prices_12-01-2026'!$A$9:$S$65,7,0)</f>
        <v>4.51</v>
      </c>
    </row>
    <row r="7" spans="3:12" ht="23.25" customHeight="1" x14ac:dyDescent="0.3">
      <c r="C7" s="38" t="s">
        <v>2</v>
      </c>
      <c r="D7" s="39" t="s">
        <v>56</v>
      </c>
      <c r="E7" s="40">
        <v>0.1</v>
      </c>
      <c r="F7" s="41">
        <v>0.27</v>
      </c>
      <c r="G7" s="42">
        <f>E7/F7</f>
        <v>0.37037037037037035</v>
      </c>
      <c r="H7" s="41">
        <v>0.1</v>
      </c>
      <c r="I7" s="41">
        <v>0</v>
      </c>
      <c r="J7" s="80">
        <f>H7/K7</f>
        <v>3.3921302578019001E-2</v>
      </c>
      <c r="K7" s="43">
        <f>VLOOKUP(C7,'[1]The Group Prices_12-01-2026'!$A$9:$S$65,7,0)</f>
        <v>2.948</v>
      </c>
    </row>
    <row r="8" spans="3:12" ht="23.25" customHeight="1" x14ac:dyDescent="0.3">
      <c r="C8" s="38" t="s">
        <v>3</v>
      </c>
      <c r="D8" s="39" t="s">
        <v>57</v>
      </c>
      <c r="E8" s="40">
        <v>0.8</v>
      </c>
      <c r="F8" s="41">
        <v>1.86</v>
      </c>
      <c r="G8" s="42">
        <f>E8/F8</f>
        <v>0.43010752688172044</v>
      </c>
      <c r="H8" s="41">
        <v>0.85</v>
      </c>
      <c r="I8" s="41">
        <v>0.4</v>
      </c>
      <c r="J8" s="80">
        <f>H8/K8</f>
        <v>3.4274193548387094E-2</v>
      </c>
      <c r="K8" s="43">
        <f>VLOOKUP(C8,'[1]The Group Prices_12-01-2026'!$A$9:$S$65,7,0)</f>
        <v>24.8</v>
      </c>
    </row>
    <row r="9" spans="3:12" ht="23.25" customHeight="1" x14ac:dyDescent="0.3">
      <c r="C9" s="38" t="s">
        <v>4</v>
      </c>
      <c r="D9" s="39" t="s">
        <v>58</v>
      </c>
      <c r="E9" s="40">
        <v>0.25</v>
      </c>
      <c r="F9" s="41">
        <v>0.33200000000000002</v>
      </c>
      <c r="G9" s="42">
        <f>E9/F9</f>
        <v>0.75301204819277101</v>
      </c>
      <c r="H9" s="41">
        <v>0.25</v>
      </c>
      <c r="I9" s="41">
        <v>0</v>
      </c>
      <c r="J9" s="80">
        <f>H9/K9</f>
        <v>6.7842605156037988E-2</v>
      </c>
      <c r="K9" s="43">
        <f>VLOOKUP(C9,'[1]The Group Prices_12-01-2026'!$A$9:$S$65,7,0)</f>
        <v>3.6850000000000001</v>
      </c>
    </row>
    <row r="10" spans="3:12" ht="23.25" customHeight="1" x14ac:dyDescent="0.3">
      <c r="C10" s="38" t="s">
        <v>5</v>
      </c>
      <c r="D10" s="39" t="s">
        <v>59</v>
      </c>
      <c r="E10" s="40">
        <v>0.5</v>
      </c>
      <c r="F10" s="41">
        <v>0.77</v>
      </c>
      <c r="G10" s="42">
        <f>E10/F10</f>
        <v>0.64935064935064934</v>
      </c>
      <c r="H10" s="41">
        <v>0.55000000000000004</v>
      </c>
      <c r="I10" s="41">
        <v>0.24</v>
      </c>
      <c r="J10" s="80">
        <f>H10/K10</f>
        <v>4.7743055555555559E-2</v>
      </c>
      <c r="K10" s="43">
        <f>VLOOKUP(C10,'[1]The Group Prices_12-01-2026'!$A$9:$S$65,7,0)</f>
        <v>11.52</v>
      </c>
    </row>
    <row r="11" spans="3:12" ht="23.25" customHeight="1" x14ac:dyDescent="0.3">
      <c r="C11" s="38" t="s">
        <v>6</v>
      </c>
      <c r="D11" s="39" t="s">
        <v>60</v>
      </c>
      <c r="E11" s="40">
        <v>0.1</v>
      </c>
      <c r="F11" s="41">
        <v>0.157</v>
      </c>
      <c r="G11" s="42">
        <f>E11/F11</f>
        <v>0.63694267515923575</v>
      </c>
      <c r="H11" s="41">
        <v>0.1</v>
      </c>
      <c r="I11" s="41">
        <v>0</v>
      </c>
      <c r="J11" s="80">
        <f>H11/K11</f>
        <v>4.3782837127845892E-2</v>
      </c>
      <c r="K11" s="43">
        <f>VLOOKUP(C11,'[1]The Group Prices_12-01-2026'!$A$9:$S$65,7,0)</f>
        <v>2.2839999999999998</v>
      </c>
    </row>
    <row r="12" spans="3:12" ht="23.25" customHeight="1" x14ac:dyDescent="0.3">
      <c r="C12" s="38" t="s">
        <v>7</v>
      </c>
      <c r="D12" s="39" t="s">
        <v>61</v>
      </c>
      <c r="E12" s="40">
        <v>0.05</v>
      </c>
      <c r="F12" s="41">
        <v>0.114</v>
      </c>
      <c r="G12" s="42">
        <f>E12/F12</f>
        <v>0.43859649122807021</v>
      </c>
      <c r="H12" s="41">
        <v>0.05</v>
      </c>
      <c r="I12" s="41">
        <v>0</v>
      </c>
      <c r="J12" s="80">
        <f>H12/K12</f>
        <v>2.6881720430107527E-2</v>
      </c>
      <c r="K12" s="43">
        <f>VLOOKUP(C12,'[1]The Group Prices_12-01-2026'!$A$9:$S$65,7,0)</f>
        <v>1.86</v>
      </c>
    </row>
    <row r="13" spans="3:12" ht="23.25" customHeight="1" x14ac:dyDescent="0.3">
      <c r="C13" s="38" t="s">
        <v>8</v>
      </c>
      <c r="D13" s="39" t="s">
        <v>62</v>
      </c>
      <c r="E13" s="40">
        <v>0.16</v>
      </c>
      <c r="F13" s="41">
        <v>0.24399999999999999</v>
      </c>
      <c r="G13" s="42">
        <f>E13/F13</f>
        <v>0.65573770491803285</v>
      </c>
      <c r="H13" s="41">
        <v>0.16</v>
      </c>
      <c r="I13" s="41">
        <v>0.08</v>
      </c>
      <c r="J13" s="80">
        <f>H13/K13</f>
        <v>4.4186688760011049E-2</v>
      </c>
      <c r="K13" s="43">
        <f>VLOOKUP(C13,'[1]The Group Prices_12-01-2026'!$A$9:$S$65,7,0)</f>
        <v>3.621</v>
      </c>
    </row>
    <row r="14" spans="3:12" ht="23.25" customHeight="1" x14ac:dyDescent="0.3">
      <c r="C14" s="38" t="s">
        <v>9</v>
      </c>
      <c r="D14" s="39" t="s">
        <v>63</v>
      </c>
      <c r="E14" s="44">
        <v>3.5000000000000003E-2</v>
      </c>
      <c r="F14" s="41">
        <v>0.35</v>
      </c>
      <c r="G14" s="42">
        <f>E14/F14</f>
        <v>0.10000000000000002</v>
      </c>
      <c r="H14" s="41">
        <v>3.5000000000000003E-2</v>
      </c>
      <c r="I14" s="41">
        <v>0</v>
      </c>
      <c r="J14" s="80">
        <f>H14/K14</f>
        <v>5.0215208034433294E-2</v>
      </c>
      <c r="K14" s="43">
        <f>VLOOKUP(C14,'[1]The Group Prices_12-01-2026'!$A$9:$S$65,7,0)</f>
        <v>0.69699999999999995</v>
      </c>
    </row>
    <row r="15" spans="3:12" ht="23.25" customHeight="1" x14ac:dyDescent="0.3">
      <c r="C15" s="38" t="s">
        <v>10</v>
      </c>
      <c r="D15" s="39" t="s">
        <v>64</v>
      </c>
      <c r="E15" s="40">
        <v>0</v>
      </c>
      <c r="F15" s="41">
        <v>-0.01</v>
      </c>
      <c r="G15" s="42">
        <f>E15/F15</f>
        <v>0</v>
      </c>
      <c r="H15" s="41">
        <v>0</v>
      </c>
      <c r="I15" s="41">
        <v>0</v>
      </c>
      <c r="J15" s="80">
        <f>H15/K15</f>
        <v>0</v>
      </c>
      <c r="K15" s="43">
        <f>VLOOKUP(C15,'[1]The Group Prices_12-01-2026'!$A$9:$S$65,7,0)</f>
        <v>0.97</v>
      </c>
    </row>
    <row r="16" spans="3:12" ht="23.25" customHeight="1" x14ac:dyDescent="0.3">
      <c r="C16" s="38" t="s">
        <v>11</v>
      </c>
      <c r="D16" s="39" t="s">
        <v>65</v>
      </c>
      <c r="E16" s="40">
        <v>0</v>
      </c>
      <c r="F16" s="41">
        <v>-0.17799999999999999</v>
      </c>
      <c r="G16" s="42">
        <f>E16/F16</f>
        <v>0</v>
      </c>
      <c r="H16" s="41">
        <v>0</v>
      </c>
      <c r="I16" s="41">
        <v>0</v>
      </c>
      <c r="J16" s="80">
        <f>H16/K16</f>
        <v>0</v>
      </c>
      <c r="K16" s="43">
        <f>VLOOKUP(C16,'[1]The Group Prices_12-01-2026'!$A$9:$S$65,7,0)</f>
        <v>0.53600000000000003</v>
      </c>
    </row>
    <row r="17" spans="3:11" ht="23.25" customHeight="1" x14ac:dyDescent="0.3">
      <c r="C17" s="38" t="s">
        <v>12</v>
      </c>
      <c r="D17" s="39" t="s">
        <v>66</v>
      </c>
      <c r="E17" s="40">
        <v>7.0000000000000007E-2</v>
      </c>
      <c r="F17" s="41">
        <v>0.22500000000000001</v>
      </c>
      <c r="G17" s="42">
        <f>E17/F17</f>
        <v>0.31111111111111112</v>
      </c>
      <c r="H17" s="41">
        <v>0.05</v>
      </c>
      <c r="I17" s="41">
        <v>0</v>
      </c>
      <c r="J17" s="80">
        <f>H17/K17</f>
        <v>1.6025641025641028E-2</v>
      </c>
      <c r="K17" s="43">
        <f>VLOOKUP(C17,'[1]The Group Prices_12-01-2026'!$A$9:$S$65,7,0)</f>
        <v>3.12</v>
      </c>
    </row>
    <row r="18" spans="3:11" ht="23.25" customHeight="1" x14ac:dyDescent="0.3">
      <c r="C18" s="1" t="s">
        <v>13</v>
      </c>
      <c r="D18" s="2" t="s">
        <v>67</v>
      </c>
      <c r="E18" s="3">
        <v>0.7</v>
      </c>
      <c r="F18" s="4">
        <v>0.72</v>
      </c>
      <c r="G18" s="5">
        <f>E18/F18</f>
        <v>0.97222222222222221</v>
      </c>
      <c r="H18" s="4">
        <v>0.65</v>
      </c>
      <c r="I18" s="4">
        <v>0</v>
      </c>
      <c r="J18" s="81">
        <f>H18/K18</f>
        <v>4.5806906272022552E-2</v>
      </c>
      <c r="K18" s="13">
        <f>VLOOKUP(C18,'[1]The Group Prices_12-01-2026'!$A$9:$S$65,7,0)</f>
        <v>14.19</v>
      </c>
    </row>
    <row r="19" spans="3:11" ht="23.25" customHeight="1" x14ac:dyDescent="0.3">
      <c r="C19" s="1" t="s">
        <v>14</v>
      </c>
      <c r="D19" s="2" t="s">
        <v>68</v>
      </c>
      <c r="E19" s="3">
        <v>0</v>
      </c>
      <c r="F19" s="4">
        <v>-0.59299999999999997</v>
      </c>
      <c r="G19" s="5">
        <f>E19/F19</f>
        <v>0</v>
      </c>
      <c r="H19" s="4">
        <v>0</v>
      </c>
      <c r="I19" s="4">
        <v>0</v>
      </c>
      <c r="J19" s="81">
        <f>H19/K19</f>
        <v>0</v>
      </c>
      <c r="K19" s="13">
        <f>VLOOKUP(C19,'[1]The Group Prices_12-01-2026'!$A$9:$S$65,7,0)</f>
        <v>1.492</v>
      </c>
    </row>
    <row r="20" spans="3:11" ht="23.25" customHeight="1" x14ac:dyDescent="0.3">
      <c r="C20" s="1" t="s">
        <v>15</v>
      </c>
      <c r="D20" s="2" t="s">
        <v>69</v>
      </c>
      <c r="E20" s="3">
        <v>0.04</v>
      </c>
      <c r="F20" s="4">
        <v>4.4999999999999998E-2</v>
      </c>
      <c r="G20" s="5">
        <f>E20/F20</f>
        <v>0.88888888888888895</v>
      </c>
      <c r="H20" s="4">
        <v>0.04</v>
      </c>
      <c r="I20" s="4">
        <v>0</v>
      </c>
      <c r="J20" s="81">
        <f>H20/K20</f>
        <v>5.2083333333333336E-2</v>
      </c>
      <c r="K20" s="13">
        <f>VLOOKUP(C20,'[1]The Group Prices_12-01-2026'!$A$9:$S$65,7,0)</f>
        <v>0.76800000000000002</v>
      </c>
    </row>
    <row r="21" spans="3:11" ht="23.25" customHeight="1" x14ac:dyDescent="0.3">
      <c r="C21" s="1" t="s">
        <v>16</v>
      </c>
      <c r="D21" s="2" t="s">
        <v>70</v>
      </c>
      <c r="E21" s="6">
        <v>0.19800000000000001</v>
      </c>
      <c r="F21" s="4">
        <v>0.21</v>
      </c>
      <c r="G21" s="5">
        <f>E21/F21</f>
        <v>0.94285714285714295</v>
      </c>
      <c r="H21" s="4">
        <v>0.28000000000000003</v>
      </c>
      <c r="I21" s="4">
        <v>0</v>
      </c>
      <c r="J21" s="81">
        <f>H21/K21</f>
        <v>4.2168674698795185E-2</v>
      </c>
      <c r="K21" s="13">
        <f>VLOOKUP(C21,'[1]The Group Prices_12-01-2026'!$A$9:$S$65,7,0)</f>
        <v>6.64</v>
      </c>
    </row>
    <row r="22" spans="3:11" ht="23.25" customHeight="1" x14ac:dyDescent="0.3">
      <c r="C22" s="1" t="s">
        <v>17</v>
      </c>
      <c r="D22" s="2" t="s">
        <v>71</v>
      </c>
      <c r="E22" s="3">
        <v>7.0000000000000007E-2</v>
      </c>
      <c r="F22" s="4">
        <v>6.7000000000000004E-2</v>
      </c>
      <c r="G22" s="5">
        <f>E22/F22</f>
        <v>1.0447761194029852</v>
      </c>
      <c r="H22" s="4">
        <v>7.4999999999999997E-2</v>
      </c>
      <c r="I22" s="4">
        <v>0</v>
      </c>
      <c r="J22" s="81">
        <f>H22/K22</f>
        <v>3.4215328467153278E-2</v>
      </c>
      <c r="K22" s="13">
        <f>VLOOKUP(C22,'[1]The Group Prices_12-01-2026'!$A$9:$S$65,7,0)</f>
        <v>2.1920000000000002</v>
      </c>
    </row>
    <row r="23" spans="3:11" ht="23.25" customHeight="1" x14ac:dyDescent="0.3">
      <c r="C23" s="1" t="s">
        <v>18</v>
      </c>
      <c r="D23" s="2" t="s">
        <v>72</v>
      </c>
      <c r="E23" s="3">
        <v>1</v>
      </c>
      <c r="F23" s="4">
        <v>1.06</v>
      </c>
      <c r="G23" s="5">
        <f>E23/F23</f>
        <v>0.94339622641509424</v>
      </c>
      <c r="H23" s="4">
        <v>1</v>
      </c>
      <c r="I23" s="4">
        <v>0.4</v>
      </c>
      <c r="J23" s="81">
        <f>H23/K23</f>
        <v>6.5104166666666671E-2</v>
      </c>
      <c r="K23" s="13">
        <f>VLOOKUP(C23,'[1]The Group Prices_12-01-2026'!$A$9:$S$65,7,0)</f>
        <v>15.36</v>
      </c>
    </row>
    <row r="24" spans="3:11" ht="23.25" customHeight="1" x14ac:dyDescent="0.3">
      <c r="C24" s="1" t="s">
        <v>19</v>
      </c>
      <c r="D24" s="2" t="s">
        <v>73</v>
      </c>
      <c r="E24" s="3">
        <v>0</v>
      </c>
      <c r="F24" s="4">
        <v>-0.31</v>
      </c>
      <c r="G24" s="5">
        <f>E24/F24</f>
        <v>0</v>
      </c>
      <c r="H24" s="4">
        <v>0</v>
      </c>
      <c r="I24" s="4">
        <v>0</v>
      </c>
      <c r="J24" s="81">
        <f>H24/K24</f>
        <v>0</v>
      </c>
      <c r="K24" s="13">
        <f>VLOOKUP(C24,'[1]The Group Prices_12-01-2026'!$A$9:$S$65,7,0)</f>
        <v>1.4890000000000001</v>
      </c>
    </row>
    <row r="25" spans="3:11" ht="23.25" customHeight="1" x14ac:dyDescent="0.3">
      <c r="C25" s="1" t="s">
        <v>20</v>
      </c>
      <c r="D25" s="2" t="s">
        <v>74</v>
      </c>
      <c r="E25" s="3">
        <v>0.25</v>
      </c>
      <c r="F25" s="4">
        <v>0.375</v>
      </c>
      <c r="G25" s="5">
        <f>E25/F25</f>
        <v>0.66666666666666663</v>
      </c>
      <c r="H25" s="4">
        <v>0.35</v>
      </c>
      <c r="I25" s="4">
        <v>0</v>
      </c>
      <c r="J25" s="81">
        <f>H25/K25</f>
        <v>6.7165611207061979E-2</v>
      </c>
      <c r="K25" s="13">
        <f>VLOOKUP(C25,'[1]The Group Prices_12-01-2026'!$A$9:$S$65,7,0)</f>
        <v>5.2110000000000003</v>
      </c>
    </row>
    <row r="26" spans="3:11" ht="23.25" customHeight="1" x14ac:dyDescent="0.3">
      <c r="C26" s="1" t="s">
        <v>21</v>
      </c>
      <c r="D26" s="2" t="s">
        <v>75</v>
      </c>
      <c r="E26" s="3">
        <v>0.85</v>
      </c>
      <c r="F26" s="4">
        <v>0.89</v>
      </c>
      <c r="G26" s="5">
        <f>E26/F26</f>
        <v>0.9550561797752809</v>
      </c>
      <c r="H26" s="4">
        <v>0.85</v>
      </c>
      <c r="I26" s="4">
        <v>0</v>
      </c>
      <c r="J26" s="81">
        <f>H26/K26</f>
        <v>5.8060109289617481E-2</v>
      </c>
      <c r="K26" s="13">
        <f>VLOOKUP(C26,'[1]The Group Prices_12-01-2026'!$A$9:$S$65,7,0)</f>
        <v>14.64</v>
      </c>
    </row>
    <row r="27" spans="3:11" ht="23.25" customHeight="1" x14ac:dyDescent="0.3">
      <c r="C27" s="7" t="s">
        <v>22</v>
      </c>
      <c r="D27" s="2" t="s">
        <v>76</v>
      </c>
      <c r="E27" s="3">
        <v>0</v>
      </c>
      <c r="F27" s="4">
        <v>9.7000000000000003E-2</v>
      </c>
      <c r="G27" s="5">
        <f>E27/F27</f>
        <v>0</v>
      </c>
      <c r="H27" s="4">
        <v>0</v>
      </c>
      <c r="I27" s="4">
        <v>0</v>
      </c>
      <c r="J27" s="81">
        <f>H27/K27</f>
        <v>0</v>
      </c>
      <c r="K27" s="13">
        <f>VLOOKUP(C27,'[1]The Group Prices_12-01-2026'!$A$9:$S$65,7,0)</f>
        <v>1.3009999999999999</v>
      </c>
    </row>
    <row r="28" spans="3:11" ht="23.25" customHeight="1" x14ac:dyDescent="0.3">
      <c r="C28" s="7" t="s">
        <v>23</v>
      </c>
      <c r="D28" s="2" t="s">
        <v>77</v>
      </c>
      <c r="E28" s="3">
        <v>0</v>
      </c>
      <c r="F28" s="4">
        <v>0.28799999999999998</v>
      </c>
      <c r="G28" s="5">
        <f>E28/F28</f>
        <v>0</v>
      </c>
      <c r="H28" s="4">
        <v>0</v>
      </c>
      <c r="I28" s="4">
        <v>0</v>
      </c>
      <c r="J28" s="81">
        <f>H28/K28</f>
        <v>0</v>
      </c>
      <c r="K28" s="13">
        <f>VLOOKUP(C28,'[1]The Group Prices_12-01-2026'!$A$9:$S$65,7,0)</f>
        <v>2.3889999999999998</v>
      </c>
    </row>
    <row r="29" spans="3:11" ht="23.25" customHeight="1" x14ac:dyDescent="0.3">
      <c r="C29" s="7" t="s">
        <v>24</v>
      </c>
      <c r="D29" s="2" t="s">
        <v>78</v>
      </c>
      <c r="E29" s="3">
        <v>0.08</v>
      </c>
      <c r="F29" s="4">
        <v>0.09</v>
      </c>
      <c r="G29" s="5">
        <f>E29/F29</f>
        <v>0.88888888888888895</v>
      </c>
      <c r="H29" s="4">
        <v>8.5000000000000006E-2</v>
      </c>
      <c r="I29" s="4">
        <v>0</v>
      </c>
      <c r="J29" s="81">
        <f>H29/K29</f>
        <v>2.5000000000000001E-2</v>
      </c>
      <c r="K29" s="13">
        <f>VLOOKUP(C29,'[1]The Group Prices_12-01-2026'!$A$9:$S$65,7,0)</f>
        <v>3.4</v>
      </c>
    </row>
    <row r="30" spans="3:11" ht="23.25" customHeight="1" x14ac:dyDescent="0.3">
      <c r="C30" s="7" t="s">
        <v>25</v>
      </c>
      <c r="D30" s="2" t="s">
        <v>79</v>
      </c>
      <c r="E30" s="8">
        <v>1.2500000000000001E-2</v>
      </c>
      <c r="F30" s="4">
        <v>0.05</v>
      </c>
      <c r="G30" s="5">
        <f>E30/F30</f>
        <v>0.25</v>
      </c>
      <c r="H30" s="4"/>
      <c r="I30" s="4">
        <v>0</v>
      </c>
      <c r="J30" s="81">
        <f>H30/K30</f>
        <v>0</v>
      </c>
      <c r="K30" s="13">
        <f>VLOOKUP(C30,'[1]The Group Prices_12-01-2026'!$A$9:$S$65,7,0)</f>
        <v>0.68799999999999994</v>
      </c>
    </row>
    <row r="31" spans="3:11" ht="23.25" customHeight="1" x14ac:dyDescent="0.3">
      <c r="C31" s="45" t="s">
        <v>26</v>
      </c>
      <c r="D31" s="46" t="s">
        <v>80</v>
      </c>
      <c r="E31" s="47">
        <v>0.13</v>
      </c>
      <c r="F31" s="48">
        <v>0.32</v>
      </c>
      <c r="G31" s="49">
        <f>E31/F31</f>
        <v>0.40625</v>
      </c>
      <c r="H31" s="48">
        <v>0.12</v>
      </c>
      <c r="I31" s="48">
        <v>0</v>
      </c>
      <c r="J31" s="82">
        <f>H31/K31</f>
        <v>5.1701852649719944E-2</v>
      </c>
      <c r="K31" s="50">
        <f>VLOOKUP(C31,'[1]The Group Prices_12-01-2026'!$A$9:$S$65,7,0)</f>
        <v>2.3210000000000002</v>
      </c>
    </row>
    <row r="32" spans="3:11" ht="23.25" customHeight="1" x14ac:dyDescent="0.3">
      <c r="C32" s="45" t="s">
        <v>27</v>
      </c>
      <c r="D32" s="46" t="s">
        <v>81</v>
      </c>
      <c r="E32" s="47">
        <v>0.27</v>
      </c>
      <c r="F32" s="48">
        <v>0.24</v>
      </c>
      <c r="G32" s="49">
        <f>E32/F32</f>
        <v>1.1250000000000002</v>
      </c>
      <c r="H32" s="48">
        <v>0.2</v>
      </c>
      <c r="I32" s="48">
        <v>0</v>
      </c>
      <c r="J32" s="82">
        <f>H32/K32</f>
        <v>7.2648020341445699E-2</v>
      </c>
      <c r="K32" s="50">
        <f>VLOOKUP(C32,'[1]The Group Prices_12-01-2026'!$A$9:$S$65,7,0)</f>
        <v>2.7530000000000001</v>
      </c>
    </row>
    <row r="33" spans="3:11" ht="23.25" customHeight="1" x14ac:dyDescent="0.3">
      <c r="C33" s="45" t="s">
        <v>28</v>
      </c>
      <c r="D33" s="46" t="s">
        <v>82</v>
      </c>
      <c r="E33" s="47">
        <v>0.74</v>
      </c>
      <c r="F33" s="48">
        <v>0.74</v>
      </c>
      <c r="G33" s="49">
        <f>E33/F33</f>
        <v>1</v>
      </c>
      <c r="H33" s="48">
        <v>0.75</v>
      </c>
      <c r="I33" s="48">
        <v>0.26</v>
      </c>
      <c r="J33" s="82">
        <f>H33/K33</f>
        <v>6.2137531068765531E-2</v>
      </c>
      <c r="K33" s="50">
        <f>VLOOKUP(C33,'[1]The Group Prices_12-01-2026'!$A$9:$S$65,7,0)</f>
        <v>12.07</v>
      </c>
    </row>
    <row r="34" spans="3:11" ht="23.25" customHeight="1" x14ac:dyDescent="0.3">
      <c r="C34" s="45" t="s">
        <v>29</v>
      </c>
      <c r="D34" s="46" t="s">
        <v>83</v>
      </c>
      <c r="E34" s="47">
        <v>0.13</v>
      </c>
      <c r="F34" s="48">
        <v>0.13</v>
      </c>
      <c r="G34" s="49">
        <f>E34/F34</f>
        <v>1</v>
      </c>
      <c r="H34" s="48">
        <v>0.12</v>
      </c>
      <c r="I34" s="48">
        <v>0</v>
      </c>
      <c r="J34" s="82">
        <f>H34/K34</f>
        <v>7.9787234042553182E-2</v>
      </c>
      <c r="K34" s="50">
        <f>VLOOKUP(C34,'[1]The Group Prices_12-01-2026'!$A$9:$S$65,7,0)</f>
        <v>1.504</v>
      </c>
    </row>
    <row r="35" spans="3:11" ht="23.25" customHeight="1" x14ac:dyDescent="0.3">
      <c r="C35" s="45" t="s">
        <v>30</v>
      </c>
      <c r="D35" s="46" t="s">
        <v>84</v>
      </c>
      <c r="E35" s="47">
        <v>0.78</v>
      </c>
      <c r="F35" s="48">
        <v>1.29</v>
      </c>
      <c r="G35" s="49">
        <f>E35/F35</f>
        <v>0.60465116279069764</v>
      </c>
      <c r="H35" s="48">
        <v>0.77</v>
      </c>
      <c r="I35" s="51">
        <v>0.24399999999999999</v>
      </c>
      <c r="J35" s="82">
        <f>H35/K35</f>
        <v>4.8734177215189869E-2</v>
      </c>
      <c r="K35" s="50">
        <f>VLOOKUP(C35,'[1]The Group Prices_12-01-2026'!$A$9:$S$65,7,0)</f>
        <v>15.8</v>
      </c>
    </row>
    <row r="36" spans="3:11" ht="23.25" customHeight="1" x14ac:dyDescent="0.3">
      <c r="C36" s="45" t="s">
        <v>31</v>
      </c>
      <c r="D36" s="46" t="s">
        <v>85</v>
      </c>
      <c r="E36" s="47">
        <v>0.06</v>
      </c>
      <c r="F36" s="48">
        <v>7.0000000000000007E-2</v>
      </c>
      <c r="G36" s="49">
        <f>E36/F36</f>
        <v>0.85714285714285698</v>
      </c>
      <c r="H36" s="48">
        <v>0.06</v>
      </c>
      <c r="I36" s="48">
        <v>0</v>
      </c>
      <c r="J36" s="82">
        <f>H36/K36</f>
        <v>6.9767441860465115E-2</v>
      </c>
      <c r="K36" s="50">
        <f>VLOOKUP(C36,'[1]The Group Prices_12-01-2026'!$A$9:$S$65,7,0)</f>
        <v>0.86</v>
      </c>
    </row>
    <row r="37" spans="3:11" ht="23.25" customHeight="1" x14ac:dyDescent="0.3">
      <c r="C37" s="45" t="s">
        <v>32</v>
      </c>
      <c r="D37" s="46" t="s">
        <v>86</v>
      </c>
      <c r="E37" s="47">
        <v>0.17</v>
      </c>
      <c r="F37" s="48">
        <v>0.38300000000000001</v>
      </c>
      <c r="G37" s="49">
        <f>E37/F37</f>
        <v>0.44386422976501305</v>
      </c>
      <c r="H37" s="48">
        <v>0.15</v>
      </c>
      <c r="I37" s="48">
        <v>0</v>
      </c>
      <c r="J37" s="82">
        <f>H37/K37</f>
        <v>5.6454648099360176E-2</v>
      </c>
      <c r="K37" s="50">
        <f>VLOOKUP(C37,'[1]The Group Prices_12-01-2026'!$A$9:$S$65,7,0)</f>
        <v>2.657</v>
      </c>
    </row>
    <row r="38" spans="3:11" ht="23.25" customHeight="1" x14ac:dyDescent="0.3">
      <c r="C38" s="45" t="s">
        <v>33</v>
      </c>
      <c r="D38" s="46" t="s">
        <v>87</v>
      </c>
      <c r="E38" s="52">
        <v>5.7000000000000002E-2</v>
      </c>
      <c r="F38" s="48">
        <v>5.7000000000000002E-2</v>
      </c>
      <c r="G38" s="49">
        <f>E38/F38</f>
        <v>1</v>
      </c>
      <c r="H38" s="48">
        <v>5.5E-2</v>
      </c>
      <c r="I38" s="51">
        <v>2.5999999999999999E-2</v>
      </c>
      <c r="J38" s="82">
        <f>H38/K38</f>
        <v>4.9283154121863793E-2</v>
      </c>
      <c r="K38" s="50">
        <f>VLOOKUP(C38,'[1]The Group Prices_12-01-2026'!$A$9:$S$65,7,0)</f>
        <v>1.1160000000000001</v>
      </c>
    </row>
    <row r="39" spans="3:11" ht="23.25" customHeight="1" x14ac:dyDescent="0.3">
      <c r="C39" s="45" t="s">
        <v>34</v>
      </c>
      <c r="D39" s="46" t="s">
        <v>88</v>
      </c>
      <c r="E39" s="47">
        <v>0</v>
      </c>
      <c r="F39" s="48">
        <v>0.11899999999999999</v>
      </c>
      <c r="G39" s="49">
        <f>E39/F39</f>
        <v>0</v>
      </c>
      <c r="H39" s="48">
        <v>0</v>
      </c>
      <c r="I39" s="48">
        <v>0</v>
      </c>
      <c r="J39" s="82">
        <f>H39/K39</f>
        <v>0</v>
      </c>
      <c r="K39" s="50">
        <f>VLOOKUP(C39,'[1]The Group Prices_12-01-2026'!$A$9:$S$65,7,0)</f>
        <v>4.1989999999999998</v>
      </c>
    </row>
    <row r="40" spans="3:11" ht="23.25" customHeight="1" x14ac:dyDescent="0.3">
      <c r="C40" s="45" t="s">
        <v>35</v>
      </c>
      <c r="D40" s="46" t="s">
        <v>89</v>
      </c>
      <c r="E40" s="47">
        <v>0.08</v>
      </c>
      <c r="F40" s="48">
        <v>0.11</v>
      </c>
      <c r="G40" s="49">
        <f>E40/F40</f>
        <v>0.72727272727272729</v>
      </c>
      <c r="H40" s="48">
        <v>0.1</v>
      </c>
      <c r="I40" s="51">
        <v>4.2999999999999997E-2</v>
      </c>
      <c r="J40" s="82">
        <f>H40/K40</f>
        <v>5.8582308142940832E-2</v>
      </c>
      <c r="K40" s="50">
        <f>VLOOKUP(C40,'[1]The Group Prices_12-01-2026'!$A$9:$S$65,7,0)</f>
        <v>1.7070000000000001</v>
      </c>
    </row>
    <row r="41" spans="3:11" ht="23.25" customHeight="1" x14ac:dyDescent="0.3">
      <c r="C41" s="60" t="s">
        <v>36</v>
      </c>
      <c r="D41" s="61" t="s">
        <v>90</v>
      </c>
      <c r="E41" s="62">
        <v>0.1</v>
      </c>
      <c r="F41" s="63">
        <v>0.17100000000000001</v>
      </c>
      <c r="G41" s="64">
        <f>E41/F41</f>
        <v>0.58479532163742687</v>
      </c>
      <c r="H41" s="63">
        <v>0.1</v>
      </c>
      <c r="I41" s="63">
        <v>0</v>
      </c>
      <c r="J41" s="83">
        <f>H41/K41</f>
        <v>4.7778308647873871E-2</v>
      </c>
      <c r="K41" s="65">
        <f>VLOOKUP(C41,'[1]The Group Prices_12-01-2026'!$A$9:$S$65,7,0)</f>
        <v>2.093</v>
      </c>
    </row>
    <row r="42" spans="3:11" ht="23.25" customHeight="1" x14ac:dyDescent="0.3">
      <c r="C42" s="60" t="s">
        <v>37</v>
      </c>
      <c r="D42" s="61" t="s">
        <v>91</v>
      </c>
      <c r="E42" s="66">
        <v>0.17499999999999999</v>
      </c>
      <c r="F42" s="63">
        <v>0.38</v>
      </c>
      <c r="G42" s="64">
        <f>E42/F42</f>
        <v>0.46052631578947367</v>
      </c>
      <c r="H42" s="63">
        <v>0.2</v>
      </c>
      <c r="I42" s="63">
        <v>0</v>
      </c>
      <c r="J42" s="83">
        <f>H42/K42</f>
        <v>7.4682598954443624E-2</v>
      </c>
      <c r="K42" s="65">
        <f>VLOOKUP(C42,'[1]The Group Prices_12-01-2026'!$A$9:$S$65,7,0)</f>
        <v>2.6779999999999999</v>
      </c>
    </row>
    <row r="43" spans="3:11" ht="23.25" customHeight="1" x14ac:dyDescent="0.3">
      <c r="C43" s="60" t="s">
        <v>38</v>
      </c>
      <c r="D43" s="61" t="s">
        <v>92</v>
      </c>
      <c r="E43" s="62">
        <v>0</v>
      </c>
      <c r="F43" s="63">
        <v>3.3000000000000002E-2</v>
      </c>
      <c r="G43" s="64">
        <f>E43/F43</f>
        <v>0</v>
      </c>
      <c r="H43" s="63">
        <v>0</v>
      </c>
      <c r="I43" s="63">
        <v>0</v>
      </c>
      <c r="J43" s="83">
        <f>H43/K43</f>
        <v>0</v>
      </c>
      <c r="K43" s="65">
        <f>VLOOKUP(C43,'[1]The Group Prices_12-01-2026'!$A$9:$S$65,7,0)</f>
        <v>1.65</v>
      </c>
    </row>
    <row r="44" spans="3:11" ht="23.25" customHeight="1" x14ac:dyDescent="0.3">
      <c r="C44" s="60" t="s">
        <v>39</v>
      </c>
      <c r="D44" s="61" t="s">
        <v>93</v>
      </c>
      <c r="E44" s="62">
        <v>0.15</v>
      </c>
      <c r="F44" s="63">
        <v>0.29699999999999999</v>
      </c>
      <c r="G44" s="64">
        <f>E44/F44</f>
        <v>0.50505050505050508</v>
      </c>
      <c r="H44" s="63">
        <v>0.15</v>
      </c>
      <c r="I44" s="63">
        <v>0</v>
      </c>
      <c r="J44" s="83">
        <f>H44/K44</f>
        <v>6.5132435953104639E-2</v>
      </c>
      <c r="K44" s="65">
        <f>VLOOKUP(C44,'[1]The Group Prices_12-01-2026'!$A$9:$S$65,7,0)</f>
        <v>2.3029999999999999</v>
      </c>
    </row>
    <row r="45" spans="3:11" ht="23.25" customHeight="1" x14ac:dyDescent="0.3">
      <c r="C45" s="60" t="s">
        <v>40</v>
      </c>
      <c r="D45" s="61" t="s">
        <v>94</v>
      </c>
      <c r="E45" s="62">
        <v>0.5</v>
      </c>
      <c r="F45" s="63">
        <v>0.96</v>
      </c>
      <c r="G45" s="64">
        <f>E45/F45</f>
        <v>0.52083333333333337</v>
      </c>
      <c r="H45" s="63">
        <v>0.55000000000000004</v>
      </c>
      <c r="I45" s="63">
        <v>0</v>
      </c>
      <c r="J45" s="83">
        <f>H45/K45</f>
        <v>6.2414888788016348E-2</v>
      </c>
      <c r="K45" s="65">
        <f>VLOOKUP(C45,'[1]The Group Prices_12-01-2026'!$A$9:$S$65,7,0)</f>
        <v>8.8119999999999994</v>
      </c>
    </row>
    <row r="46" spans="3:11" ht="23.25" customHeight="1" x14ac:dyDescent="0.3">
      <c r="C46" s="60" t="s">
        <v>41</v>
      </c>
      <c r="D46" s="61" t="s">
        <v>95</v>
      </c>
      <c r="E46" s="62">
        <v>0.1</v>
      </c>
      <c r="F46" s="63">
        <v>0.19</v>
      </c>
      <c r="G46" s="64">
        <f>E46/F46</f>
        <v>0.52631578947368418</v>
      </c>
      <c r="H46" s="63">
        <v>0.1</v>
      </c>
      <c r="I46" s="63">
        <v>0</v>
      </c>
      <c r="J46" s="83">
        <f>H46/K46</f>
        <v>3.985651654045437E-2</v>
      </c>
      <c r="K46" s="65">
        <f>VLOOKUP(C46,'[1]The Group Prices_12-01-2026'!$A$9:$S$65,7,0)</f>
        <v>2.5089999999999999</v>
      </c>
    </row>
    <row r="47" spans="3:11" ht="23.25" customHeight="1" x14ac:dyDescent="0.3">
      <c r="C47" s="60" t="s">
        <v>42</v>
      </c>
      <c r="D47" s="61" t="s">
        <v>96</v>
      </c>
      <c r="E47" s="62">
        <v>0.2</v>
      </c>
      <c r="F47" s="63">
        <v>0.42</v>
      </c>
      <c r="G47" s="64">
        <f>E47/F47</f>
        <v>0.47619047619047622</v>
      </c>
      <c r="H47" s="63">
        <v>0.22</v>
      </c>
      <c r="I47" s="63">
        <v>0</v>
      </c>
      <c r="J47" s="83">
        <f>H47/K47</f>
        <v>5.1162790697674418E-2</v>
      </c>
      <c r="K47" s="65">
        <f>VLOOKUP(C47,'[1]The Group Prices_12-01-2026'!$A$9:$S$65,7,0)</f>
        <v>4.3</v>
      </c>
    </row>
    <row r="48" spans="3:11" ht="23.25" customHeight="1" x14ac:dyDescent="0.3">
      <c r="C48" s="53" t="s">
        <v>43</v>
      </c>
      <c r="D48" s="54" t="s">
        <v>97</v>
      </c>
      <c r="E48" s="59">
        <v>5.5E-2</v>
      </c>
      <c r="F48" s="56">
        <v>0.12</v>
      </c>
      <c r="G48" s="57">
        <f>E48/F48</f>
        <v>0.45833333333333337</v>
      </c>
      <c r="H48" s="56">
        <v>0.05</v>
      </c>
      <c r="I48" s="56">
        <v>0</v>
      </c>
      <c r="J48" s="84">
        <f>H48/K48</f>
        <v>5.2465897166841559E-2</v>
      </c>
      <c r="K48" s="58">
        <f>VLOOKUP(C48,'[1]The Group Prices_12-01-2026'!$A$9:$S$65,7,0)</f>
        <v>0.95299999999999996</v>
      </c>
    </row>
    <row r="49" spans="3:11" ht="23.25" customHeight="1" x14ac:dyDescent="0.3">
      <c r="C49" s="53" t="s">
        <v>44</v>
      </c>
      <c r="D49" s="54" t="s">
        <v>98</v>
      </c>
      <c r="E49" s="55">
        <v>0.18</v>
      </c>
      <c r="F49" s="56">
        <v>0.318</v>
      </c>
      <c r="G49" s="57">
        <f>E49/F49</f>
        <v>0.56603773584905659</v>
      </c>
      <c r="H49" s="56">
        <v>0.15</v>
      </c>
      <c r="I49" s="56">
        <v>0</v>
      </c>
      <c r="J49" s="84">
        <f>H49/K49</f>
        <v>5.541189508681197E-2</v>
      </c>
      <c r="K49" s="58">
        <f>VLOOKUP(C49,'[1]The Group Prices_12-01-2026'!$A$9:$S$65,7,0)</f>
        <v>2.7069999999999999</v>
      </c>
    </row>
    <row r="50" spans="3:11" ht="23.25" customHeight="1" x14ac:dyDescent="0.3">
      <c r="C50" s="53" t="s">
        <v>45</v>
      </c>
      <c r="D50" s="54" t="s">
        <v>99</v>
      </c>
      <c r="E50" s="55">
        <v>0</v>
      </c>
      <c r="F50" s="56">
        <v>4.0000000000000001E-3</v>
      </c>
      <c r="G50" s="57">
        <f>E50/F50</f>
        <v>0</v>
      </c>
      <c r="H50" s="56">
        <v>0</v>
      </c>
      <c r="I50" s="56">
        <v>0</v>
      </c>
      <c r="J50" s="84">
        <f>H50/K50</f>
        <v>0</v>
      </c>
      <c r="K50" s="58">
        <f>VLOOKUP(C50,'[1]The Group Prices_12-01-2026'!$A$9:$S$65,7,0)</f>
        <v>1.0620000000000001</v>
      </c>
    </row>
    <row r="51" spans="3:11" ht="23.25" customHeight="1" x14ac:dyDescent="0.3">
      <c r="C51" s="53" t="s">
        <v>46</v>
      </c>
      <c r="D51" s="54" t="s">
        <v>100</v>
      </c>
      <c r="E51" s="55">
        <v>0</v>
      </c>
      <c r="F51" s="56">
        <v>-7.0000000000000007E-2</v>
      </c>
      <c r="G51" s="57">
        <f>E51/F51</f>
        <v>0</v>
      </c>
      <c r="H51" s="56">
        <v>0</v>
      </c>
      <c r="I51" s="56">
        <v>0</v>
      </c>
      <c r="J51" s="84">
        <f>H51/K51</f>
        <v>0</v>
      </c>
      <c r="K51" s="58">
        <f>VLOOKUP(C51,'[1]The Group Prices_12-01-2026'!$A$9:$S$65,7,0)</f>
        <v>0.59</v>
      </c>
    </row>
    <row r="52" spans="3:11" ht="23.25" customHeight="1" x14ac:dyDescent="0.3">
      <c r="C52" s="67" t="s">
        <v>47</v>
      </c>
      <c r="D52" s="68" t="s">
        <v>101</v>
      </c>
      <c r="E52" s="69">
        <v>0.65</v>
      </c>
      <c r="F52" s="70">
        <v>1.07</v>
      </c>
      <c r="G52" s="71">
        <f>E52/F52</f>
        <v>0.60747663551401865</v>
      </c>
      <c r="H52" s="70">
        <v>0.7</v>
      </c>
      <c r="I52" s="70">
        <v>0</v>
      </c>
      <c r="J52" s="85">
        <f>H52/K52</f>
        <v>5.2631578947368418E-2</v>
      </c>
      <c r="K52" s="72">
        <f>VLOOKUP(C52,'[1]The Group Prices_12-01-2026'!$A$9:$S$65,7,0)</f>
        <v>13.3</v>
      </c>
    </row>
    <row r="53" spans="3:11" ht="23.25" customHeight="1" x14ac:dyDescent="0.3">
      <c r="C53" s="67" t="s">
        <v>48</v>
      </c>
      <c r="D53" s="68" t="s">
        <v>102</v>
      </c>
      <c r="E53" s="69">
        <v>0.12</v>
      </c>
      <c r="F53" s="70">
        <v>0.14199999999999999</v>
      </c>
      <c r="G53" s="71">
        <f>E53/F53</f>
        <v>0.84507042253521136</v>
      </c>
      <c r="H53" s="70">
        <v>0.14000000000000001</v>
      </c>
      <c r="I53" s="70">
        <v>0</v>
      </c>
      <c r="J53" s="85">
        <f>H53/K53</f>
        <v>5.6680161943319839E-2</v>
      </c>
      <c r="K53" s="72">
        <f>VLOOKUP(C53,'[1]The Group Prices_12-01-2026'!$A$9:$S$65,7,0)</f>
        <v>2.4700000000000002</v>
      </c>
    </row>
    <row r="54" spans="3:11" ht="23.25" customHeight="1" x14ac:dyDescent="0.3">
      <c r="C54" s="73" t="s">
        <v>49</v>
      </c>
      <c r="D54" s="74" t="s">
        <v>103</v>
      </c>
      <c r="E54" s="75">
        <v>0.4</v>
      </c>
      <c r="F54" s="76">
        <v>0.99</v>
      </c>
      <c r="G54" s="77">
        <f>E54/F54</f>
        <v>0.40404040404040409</v>
      </c>
      <c r="H54" s="76">
        <v>0.42499999999999999</v>
      </c>
      <c r="I54" s="76">
        <v>0</v>
      </c>
      <c r="J54" s="86">
        <f>H54/K54</f>
        <v>3.7346221441124774E-2</v>
      </c>
      <c r="K54" s="78">
        <f>VLOOKUP(C54,'[1]The Group Prices_12-01-2026'!$A$9:$S$65,7,0)</f>
        <v>11.38</v>
      </c>
    </row>
    <row r="55" spans="3:11" ht="23.25" customHeight="1" x14ac:dyDescent="0.3">
      <c r="C55" s="73" t="s">
        <v>50</v>
      </c>
      <c r="D55" s="74" t="s">
        <v>104</v>
      </c>
      <c r="E55" s="75">
        <v>0.1</v>
      </c>
      <c r="F55" s="76">
        <v>0.29299999999999998</v>
      </c>
      <c r="G55" s="77">
        <f>E55/F55</f>
        <v>0.34129692832764508</v>
      </c>
      <c r="H55" s="76">
        <v>0.08</v>
      </c>
      <c r="I55" s="76">
        <v>0</v>
      </c>
      <c r="J55" s="86">
        <f>H55/K55</f>
        <v>3.5087719298245619E-2</v>
      </c>
      <c r="K55" s="78">
        <f>VLOOKUP(C55,'[1]The Group Prices_12-01-2026'!$A$9:$S$65,7,0)</f>
        <v>2.2799999999999998</v>
      </c>
    </row>
    <row r="56" spans="3:11" ht="23.25" customHeight="1" x14ac:dyDescent="0.3">
      <c r="C56" s="73" t="s">
        <v>51</v>
      </c>
      <c r="D56" s="74" t="s">
        <v>105</v>
      </c>
      <c r="E56" s="75">
        <v>0.14000000000000001</v>
      </c>
      <c r="F56" s="76">
        <v>0.3</v>
      </c>
      <c r="G56" s="77">
        <f>E56/F56</f>
        <v>0.46666666666666673</v>
      </c>
      <c r="H56" s="76">
        <v>0.15</v>
      </c>
      <c r="I56" s="79">
        <v>7.1999999999999995E-2</v>
      </c>
      <c r="J56" s="86">
        <f>H56/K56</f>
        <v>3.164556962025316E-2</v>
      </c>
      <c r="K56" s="78">
        <f>VLOOKUP(C56,'[1]The Group Prices_12-01-2026'!$A$9:$S$65,7,0)</f>
        <v>4.74</v>
      </c>
    </row>
    <row r="57" spans="3:11" ht="23.25" customHeight="1" x14ac:dyDescent="0.3">
      <c r="C57" s="1" t="s">
        <v>52</v>
      </c>
      <c r="D57" s="2" t="s">
        <v>106</v>
      </c>
      <c r="E57" s="3">
        <v>0.12</v>
      </c>
      <c r="F57" s="4">
        <v>0.18</v>
      </c>
      <c r="G57" s="5">
        <f>E57/F57</f>
        <v>0.66666666666666663</v>
      </c>
      <c r="H57" s="4">
        <v>0.13</v>
      </c>
      <c r="I57" s="4">
        <v>0</v>
      </c>
      <c r="J57" s="81">
        <f>H57/K57</f>
        <v>5.8348294434470371E-2</v>
      </c>
      <c r="K57" s="13">
        <f>VLOOKUP(C57,'[1]The Group Prices_12-01-2026'!$A$9:$S$65,7,0)</f>
        <v>2.2280000000000002</v>
      </c>
    </row>
    <row r="58" spans="3:11" ht="23.25" customHeight="1" x14ac:dyDescent="0.3">
      <c r="C58" s="1" t="s">
        <v>53</v>
      </c>
      <c r="D58" s="2" t="s">
        <v>107</v>
      </c>
      <c r="E58" s="3">
        <v>0.14000000000000001</v>
      </c>
      <c r="F58" s="4">
        <v>0.25</v>
      </c>
      <c r="G58" s="5">
        <f>E58/F58</f>
        <v>0.56000000000000005</v>
      </c>
      <c r="H58" s="4">
        <v>0.12</v>
      </c>
      <c r="I58" s="4">
        <v>0</v>
      </c>
      <c r="J58" s="37">
        <f>H58/K58</f>
        <v>5.8451047247929856E-2</v>
      </c>
      <c r="K58" s="13">
        <f>VLOOKUP(C58,'[1]The Group Prices_12-01-2026'!$A$9:$S$65,7,0)</f>
        <v>2.0529999999999999</v>
      </c>
    </row>
    <row r="59" spans="3:11" ht="23.25" customHeight="1" x14ac:dyDescent="0.2">
      <c r="K59" s="12"/>
    </row>
    <row r="60" spans="3:11" ht="23.25" customHeight="1" x14ac:dyDescent="0.2">
      <c r="K60" s="12"/>
    </row>
    <row r="61" spans="3:11" ht="23.25" customHeight="1" x14ac:dyDescent="0.2">
      <c r="C61" s="87" t="s">
        <v>120</v>
      </c>
      <c r="K61" s="12"/>
    </row>
    <row r="62" spans="3:11" ht="23.25" customHeight="1" x14ac:dyDescent="0.2">
      <c r="C62" s="88" t="s">
        <v>121</v>
      </c>
      <c r="K62" s="12"/>
    </row>
    <row r="63" spans="3:11" ht="23.25" customHeight="1" x14ac:dyDescent="0.2">
      <c r="K63" s="12"/>
    </row>
    <row r="64" spans="3:11" ht="23.25" customHeight="1" x14ac:dyDescent="0.2"/>
    <row r="65" ht="23.25" customHeight="1" x14ac:dyDescent="0.2"/>
    <row r="66" ht="23.25" customHeight="1" x14ac:dyDescent="0.2"/>
    <row r="67" ht="23.25" customHeight="1" x14ac:dyDescent="0.2"/>
    <row r="68" ht="23.25" customHeight="1" x14ac:dyDescent="0.2"/>
    <row r="69" ht="23.25" customHeight="1" x14ac:dyDescent="0.2"/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</sheetData>
  <conditionalFormatting sqref="J5:J5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7"/>
  <sheetViews>
    <sheetView rightToLeft="1" tabSelected="1" topLeftCell="A44" workbookViewId="0">
      <selection activeCell="F61" sqref="F61"/>
    </sheetView>
  </sheetViews>
  <sheetFormatPr defaultRowHeight="12.75" x14ac:dyDescent="0.2"/>
  <cols>
    <col min="1" max="5" width="21.5" customWidth="1"/>
    <col min="6" max="17" width="22" customWidth="1"/>
    <col min="18" max="29" width="21.5" customWidth="1"/>
  </cols>
  <sheetData>
    <row r="1" spans="3:11" ht="23.25" customHeight="1" x14ac:dyDescent="0.2"/>
    <row r="2" spans="3:11" ht="23.25" customHeight="1" x14ac:dyDescent="0.2"/>
    <row r="3" spans="3:11" ht="46.5" customHeight="1" x14ac:dyDescent="0.2">
      <c r="C3" s="11" t="s">
        <v>113</v>
      </c>
      <c r="D3" s="11" t="s">
        <v>114</v>
      </c>
      <c r="E3" s="33" t="s">
        <v>108</v>
      </c>
      <c r="F3" s="33" t="s">
        <v>109</v>
      </c>
      <c r="G3" s="33" t="s">
        <v>110</v>
      </c>
      <c r="H3" s="33" t="s">
        <v>111</v>
      </c>
      <c r="I3" s="33" t="s">
        <v>112</v>
      </c>
      <c r="J3" s="33" t="s">
        <v>115</v>
      </c>
      <c r="K3" s="33" t="s">
        <v>116</v>
      </c>
    </row>
    <row r="4" spans="3:11" ht="23.25" hidden="1" customHeight="1" x14ac:dyDescent="0.2">
      <c r="C4" s="14"/>
      <c r="D4" s="15"/>
      <c r="E4" s="15"/>
      <c r="F4" s="15"/>
      <c r="G4" s="15"/>
      <c r="H4" s="15"/>
      <c r="I4" s="15"/>
      <c r="J4" s="15"/>
      <c r="K4" s="15"/>
    </row>
    <row r="5" spans="3:11" ht="23.25" customHeight="1" x14ac:dyDescent="0.2">
      <c r="C5" s="16" t="s">
        <v>29</v>
      </c>
      <c r="D5" s="17" t="s">
        <v>83</v>
      </c>
      <c r="E5" s="18">
        <v>0.13</v>
      </c>
      <c r="F5" s="19">
        <v>0.13</v>
      </c>
      <c r="G5" s="20">
        <f>E5/F5</f>
        <v>1</v>
      </c>
      <c r="H5" s="19">
        <v>0.11</v>
      </c>
      <c r="I5" s="19">
        <v>0</v>
      </c>
      <c r="J5" s="21">
        <f>H5/K5</f>
        <v>7.3138297872340427E-2</v>
      </c>
      <c r="K5" s="22">
        <f>VLOOKUP(C5,'[1]The Group Prices_12-01-2026'!$A$9:$S$65,7,0)</f>
        <v>1.504</v>
      </c>
    </row>
    <row r="6" spans="3:11" ht="23.25" customHeight="1" x14ac:dyDescent="0.2">
      <c r="C6" s="16" t="s">
        <v>37</v>
      </c>
      <c r="D6" s="17" t="s">
        <v>91</v>
      </c>
      <c r="E6" s="23">
        <v>0.17499999999999999</v>
      </c>
      <c r="F6" s="19">
        <v>0.38</v>
      </c>
      <c r="G6" s="20">
        <f>E6/F6</f>
        <v>0.46052631578947367</v>
      </c>
      <c r="H6" s="19">
        <v>0.2</v>
      </c>
      <c r="I6" s="19">
        <v>0</v>
      </c>
      <c r="J6" s="21">
        <f>H6/K6</f>
        <v>7.4682598954443624E-2</v>
      </c>
      <c r="K6" s="22">
        <f>VLOOKUP(C6,'[1]The Group Prices_12-01-2026'!$A$9:$S$65,7,0)</f>
        <v>2.6779999999999999</v>
      </c>
    </row>
    <row r="7" spans="3:11" ht="23.25" customHeight="1" x14ac:dyDescent="0.2">
      <c r="C7" s="16" t="s">
        <v>27</v>
      </c>
      <c r="D7" s="17" t="s">
        <v>81</v>
      </c>
      <c r="E7" s="18">
        <v>0.27</v>
      </c>
      <c r="F7" s="19">
        <v>0.24</v>
      </c>
      <c r="G7" s="20">
        <f>E7/F7</f>
        <v>1.1250000000000002</v>
      </c>
      <c r="H7" s="19">
        <v>0.2</v>
      </c>
      <c r="I7" s="19">
        <v>0</v>
      </c>
      <c r="J7" s="21">
        <f>H7/K7</f>
        <v>7.2648020341445699E-2</v>
      </c>
      <c r="K7" s="22">
        <f>VLOOKUP(C7,'[1]The Group Prices_12-01-2026'!$A$9:$S$65,7,0)</f>
        <v>2.7530000000000001</v>
      </c>
    </row>
    <row r="8" spans="3:11" ht="23.25" customHeight="1" x14ac:dyDescent="0.2">
      <c r="C8" s="16" t="s">
        <v>31</v>
      </c>
      <c r="D8" s="17" t="s">
        <v>85</v>
      </c>
      <c r="E8" s="18">
        <v>0.06</v>
      </c>
      <c r="F8" s="19">
        <v>7.0000000000000007E-2</v>
      </c>
      <c r="G8" s="20">
        <f>E8/F8</f>
        <v>0.85714285714285698</v>
      </c>
      <c r="H8" s="19">
        <v>0.06</v>
      </c>
      <c r="I8" s="19">
        <v>0</v>
      </c>
      <c r="J8" s="21">
        <f>H8/K8</f>
        <v>6.9767441860465115E-2</v>
      </c>
      <c r="K8" s="22">
        <f>VLOOKUP(C8,'[1]The Group Prices_12-01-2026'!$A$9:$S$65,7,0)</f>
        <v>0.86</v>
      </c>
    </row>
    <row r="9" spans="3:11" ht="23.25" customHeight="1" x14ac:dyDescent="0.2">
      <c r="C9" s="16" t="s">
        <v>4</v>
      </c>
      <c r="D9" s="17" t="s">
        <v>58</v>
      </c>
      <c r="E9" s="18">
        <v>0.25</v>
      </c>
      <c r="F9" s="19">
        <v>0.33200000000000002</v>
      </c>
      <c r="G9" s="20">
        <f>E9/F9</f>
        <v>0.75301204819277101</v>
      </c>
      <c r="H9" s="19">
        <v>0.25</v>
      </c>
      <c r="I9" s="19">
        <v>0</v>
      </c>
      <c r="J9" s="21">
        <f>H9/K9</f>
        <v>6.7842605156037988E-2</v>
      </c>
      <c r="K9" s="22">
        <f>VLOOKUP(C9,'[1]The Group Prices_12-01-2026'!$A$9:$S$65,7,0)</f>
        <v>3.6850000000000001</v>
      </c>
    </row>
    <row r="10" spans="3:11" ht="23.25" customHeight="1" x14ac:dyDescent="0.2">
      <c r="C10" s="16" t="s">
        <v>20</v>
      </c>
      <c r="D10" s="17" t="s">
        <v>74</v>
      </c>
      <c r="E10" s="18">
        <v>0.25</v>
      </c>
      <c r="F10" s="19">
        <v>0.375</v>
      </c>
      <c r="G10" s="20">
        <f>E10/F10</f>
        <v>0.66666666666666663</v>
      </c>
      <c r="H10" s="19">
        <v>0.35</v>
      </c>
      <c r="I10" s="19">
        <v>0</v>
      </c>
      <c r="J10" s="21">
        <f>H10/K10</f>
        <v>6.7165611207061979E-2</v>
      </c>
      <c r="K10" s="22">
        <f>VLOOKUP(C10,'[1]The Group Prices_12-01-2026'!$A$9:$S$65,7,0)</f>
        <v>5.2110000000000003</v>
      </c>
    </row>
    <row r="11" spans="3:11" ht="23.25" customHeight="1" x14ac:dyDescent="0.2">
      <c r="C11" s="16" t="s">
        <v>39</v>
      </c>
      <c r="D11" s="17" t="s">
        <v>93</v>
      </c>
      <c r="E11" s="18">
        <v>0.15</v>
      </c>
      <c r="F11" s="19">
        <v>0.29699999999999999</v>
      </c>
      <c r="G11" s="20">
        <f>E11/F11</f>
        <v>0.50505050505050508</v>
      </c>
      <c r="H11" s="19">
        <v>0.15</v>
      </c>
      <c r="I11" s="19">
        <v>0</v>
      </c>
      <c r="J11" s="21">
        <f>H11/K11</f>
        <v>6.5132435953104639E-2</v>
      </c>
      <c r="K11" s="22">
        <f>VLOOKUP(C11,'[1]The Group Prices_12-01-2026'!$A$9:$S$65,7,0)</f>
        <v>2.3029999999999999</v>
      </c>
    </row>
    <row r="12" spans="3:11" ht="23.25" customHeight="1" x14ac:dyDescent="0.2">
      <c r="C12" s="16" t="s">
        <v>18</v>
      </c>
      <c r="D12" s="17" t="s">
        <v>72</v>
      </c>
      <c r="E12" s="18">
        <v>1</v>
      </c>
      <c r="F12" s="19">
        <v>1.06</v>
      </c>
      <c r="G12" s="20">
        <f>E12/F12</f>
        <v>0.94339622641509424</v>
      </c>
      <c r="H12" s="19">
        <v>1</v>
      </c>
      <c r="I12" s="24">
        <v>0.4</v>
      </c>
      <c r="J12" s="21">
        <f>H12/K12</f>
        <v>6.5104166666666671E-2</v>
      </c>
      <c r="K12" s="22">
        <f>VLOOKUP(C12,'[1]The Group Prices_12-01-2026'!$A$9:$S$65,7,0)</f>
        <v>15.36</v>
      </c>
    </row>
    <row r="13" spans="3:11" ht="23.25" customHeight="1" x14ac:dyDescent="0.2">
      <c r="C13" s="16" t="s">
        <v>40</v>
      </c>
      <c r="D13" s="17" t="s">
        <v>94</v>
      </c>
      <c r="E13" s="18">
        <v>0.5</v>
      </c>
      <c r="F13" s="19">
        <v>0.96</v>
      </c>
      <c r="G13" s="20">
        <f>E13/F13</f>
        <v>0.52083333333333337</v>
      </c>
      <c r="H13" s="19">
        <v>0.55000000000000004</v>
      </c>
      <c r="I13" s="19">
        <v>0</v>
      </c>
      <c r="J13" s="25">
        <f>H13/K13</f>
        <v>6.2414888788016348E-2</v>
      </c>
      <c r="K13" s="22">
        <f>VLOOKUP(C13,'[1]The Group Prices_12-01-2026'!$A$9:$S$65,7,0)</f>
        <v>8.8119999999999994</v>
      </c>
    </row>
    <row r="14" spans="3:11" ht="23.25" customHeight="1" x14ac:dyDescent="0.2">
      <c r="C14" s="16" t="s">
        <v>28</v>
      </c>
      <c r="D14" s="17" t="s">
        <v>82</v>
      </c>
      <c r="E14" s="18">
        <v>0.74</v>
      </c>
      <c r="F14" s="19">
        <v>0.74</v>
      </c>
      <c r="G14" s="20">
        <f>E14/F14</f>
        <v>1</v>
      </c>
      <c r="H14" s="19">
        <v>0.75</v>
      </c>
      <c r="I14" s="24">
        <v>0.26</v>
      </c>
      <c r="J14" s="25">
        <f>H14/K14</f>
        <v>6.2137531068765531E-2</v>
      </c>
      <c r="K14" s="22">
        <f>VLOOKUP(C14,'[1]The Group Prices_12-01-2026'!$A$9:$S$65,7,0)</f>
        <v>12.07</v>
      </c>
    </row>
    <row r="15" spans="3:11" ht="23.25" customHeight="1" x14ac:dyDescent="0.2">
      <c r="C15" s="16" t="s">
        <v>35</v>
      </c>
      <c r="D15" s="17" t="s">
        <v>89</v>
      </c>
      <c r="E15" s="18">
        <v>0.08</v>
      </c>
      <c r="F15" s="19">
        <v>0.11</v>
      </c>
      <c r="G15" s="20">
        <f>E15/F15</f>
        <v>0.72727272727272729</v>
      </c>
      <c r="H15" s="19">
        <v>0.1</v>
      </c>
      <c r="I15" s="26">
        <v>4.2999999999999997E-2</v>
      </c>
      <c r="J15" s="25">
        <f>H15/K15</f>
        <v>5.8582308142940832E-2</v>
      </c>
      <c r="K15" s="22">
        <f>VLOOKUP(C15,'[1]The Group Prices_12-01-2026'!$A$9:$S$65,7,0)</f>
        <v>1.7070000000000001</v>
      </c>
    </row>
    <row r="16" spans="3:11" ht="23.25" customHeight="1" x14ac:dyDescent="0.2">
      <c r="C16" s="16" t="s">
        <v>53</v>
      </c>
      <c r="D16" s="17" t="s">
        <v>107</v>
      </c>
      <c r="E16" s="18">
        <v>0.14000000000000001</v>
      </c>
      <c r="F16" s="19">
        <v>0.25</v>
      </c>
      <c r="G16" s="20">
        <f>E16/F16</f>
        <v>0.56000000000000005</v>
      </c>
      <c r="H16" s="19">
        <v>0.12</v>
      </c>
      <c r="I16" s="19">
        <v>0</v>
      </c>
      <c r="J16" s="25">
        <f>H16/K16</f>
        <v>5.8451047247929856E-2</v>
      </c>
      <c r="K16" s="22">
        <f>VLOOKUP(C16,'[1]The Group Prices_12-01-2026'!$A$9:$S$65,7,0)</f>
        <v>2.0529999999999999</v>
      </c>
    </row>
    <row r="17" spans="3:11" ht="23.25" customHeight="1" x14ac:dyDescent="0.2">
      <c r="C17" s="16" t="s">
        <v>52</v>
      </c>
      <c r="D17" s="17" t="s">
        <v>106</v>
      </c>
      <c r="E17" s="18">
        <v>0.12</v>
      </c>
      <c r="F17" s="19">
        <v>0.18</v>
      </c>
      <c r="G17" s="20">
        <f>E17/F17</f>
        <v>0.66666666666666663</v>
      </c>
      <c r="H17" s="19">
        <v>0.13</v>
      </c>
      <c r="I17" s="19">
        <v>0</v>
      </c>
      <c r="J17" s="25">
        <f>H17/K17</f>
        <v>5.8348294434470371E-2</v>
      </c>
      <c r="K17" s="22">
        <f>VLOOKUP(C17,'[1]The Group Prices_12-01-2026'!$A$9:$S$65,7,0)</f>
        <v>2.2280000000000002</v>
      </c>
    </row>
    <row r="18" spans="3:11" ht="23.25" customHeight="1" x14ac:dyDescent="0.2">
      <c r="C18" s="16" t="s">
        <v>21</v>
      </c>
      <c r="D18" s="17" t="s">
        <v>75</v>
      </c>
      <c r="E18" s="18">
        <v>0.85</v>
      </c>
      <c r="F18" s="19">
        <v>0.89</v>
      </c>
      <c r="G18" s="20">
        <f>E18/F18</f>
        <v>0.9550561797752809</v>
      </c>
      <c r="H18" s="19">
        <v>0.85</v>
      </c>
      <c r="I18" s="19">
        <v>0</v>
      </c>
      <c r="J18" s="25">
        <f>H18/K18</f>
        <v>5.8060109289617481E-2</v>
      </c>
      <c r="K18" s="22">
        <f>VLOOKUP(C18,'[1]The Group Prices_12-01-2026'!$A$9:$S$65,7,0)</f>
        <v>14.64</v>
      </c>
    </row>
    <row r="19" spans="3:11" ht="23.25" customHeight="1" x14ac:dyDescent="0.2">
      <c r="C19" s="16" t="s">
        <v>48</v>
      </c>
      <c r="D19" s="17" t="s">
        <v>102</v>
      </c>
      <c r="E19" s="18">
        <v>0.12</v>
      </c>
      <c r="F19" s="19">
        <v>0.14199999999999999</v>
      </c>
      <c r="G19" s="20">
        <f>E19/F19</f>
        <v>0.84507042253521136</v>
      </c>
      <c r="H19" s="19">
        <v>0.14000000000000001</v>
      </c>
      <c r="I19" s="19">
        <v>0</v>
      </c>
      <c r="J19" s="25">
        <f>H19/K19</f>
        <v>5.6680161943319839E-2</v>
      </c>
      <c r="K19" s="22">
        <f>VLOOKUP(C19,'[1]The Group Prices_12-01-2026'!$A$9:$S$65,7,0)</f>
        <v>2.4700000000000002</v>
      </c>
    </row>
    <row r="20" spans="3:11" ht="23.25" customHeight="1" x14ac:dyDescent="0.2">
      <c r="C20" s="16" t="s">
        <v>32</v>
      </c>
      <c r="D20" s="17" t="s">
        <v>86</v>
      </c>
      <c r="E20" s="18">
        <v>0.17</v>
      </c>
      <c r="F20" s="19">
        <v>0.38300000000000001</v>
      </c>
      <c r="G20" s="20">
        <f>E20/F20</f>
        <v>0.44386422976501305</v>
      </c>
      <c r="H20" s="19">
        <v>0.15</v>
      </c>
      <c r="I20" s="19">
        <v>0</v>
      </c>
      <c r="J20" s="25">
        <f>H20/K20</f>
        <v>5.6454648099360176E-2</v>
      </c>
      <c r="K20" s="22">
        <f>VLOOKUP(C20,'[1]The Group Prices_12-01-2026'!$A$9:$S$65,7,0)</f>
        <v>2.657</v>
      </c>
    </row>
    <row r="21" spans="3:11" ht="23.25" customHeight="1" x14ac:dyDescent="0.2">
      <c r="C21" s="16" t="s">
        <v>1</v>
      </c>
      <c r="D21" s="17" t="s">
        <v>55</v>
      </c>
      <c r="E21" s="18">
        <v>0.3</v>
      </c>
      <c r="F21" s="19">
        <v>0.71</v>
      </c>
      <c r="G21" s="20">
        <f>E21/F21</f>
        <v>0.42253521126760563</v>
      </c>
      <c r="H21" s="19">
        <v>0.25</v>
      </c>
      <c r="I21" s="19">
        <v>0</v>
      </c>
      <c r="J21" s="25">
        <f>H21/K21</f>
        <v>5.543237250554324E-2</v>
      </c>
      <c r="K21" s="22">
        <f>VLOOKUP(C21,'[1]The Group Prices_12-01-2026'!$A$9:$S$65,7,0)</f>
        <v>4.51</v>
      </c>
    </row>
    <row r="22" spans="3:11" ht="23.25" customHeight="1" x14ac:dyDescent="0.2">
      <c r="C22" s="16" t="s">
        <v>44</v>
      </c>
      <c r="D22" s="17" t="s">
        <v>98</v>
      </c>
      <c r="E22" s="18">
        <v>0.18</v>
      </c>
      <c r="F22" s="19">
        <v>0.318</v>
      </c>
      <c r="G22" s="20">
        <f>E22/F22</f>
        <v>0.56603773584905659</v>
      </c>
      <c r="H22" s="19">
        <v>0.15</v>
      </c>
      <c r="I22" s="19">
        <v>0</v>
      </c>
      <c r="J22" s="25">
        <f>H22/K22</f>
        <v>5.541189508681197E-2</v>
      </c>
      <c r="K22" s="22">
        <f>VLOOKUP(C22,'[1]The Group Prices_12-01-2026'!$A$9:$S$65,7,0)</f>
        <v>2.7069999999999999</v>
      </c>
    </row>
    <row r="23" spans="3:11" ht="23.25" customHeight="1" x14ac:dyDescent="0.2">
      <c r="C23" s="16" t="s">
        <v>47</v>
      </c>
      <c r="D23" s="17" t="s">
        <v>101</v>
      </c>
      <c r="E23" s="18">
        <v>0.65</v>
      </c>
      <c r="F23" s="19">
        <v>1.07</v>
      </c>
      <c r="G23" s="20">
        <f>E23/F23</f>
        <v>0.60747663551401865</v>
      </c>
      <c r="H23" s="19">
        <v>0.7</v>
      </c>
      <c r="I23" s="19">
        <v>0</v>
      </c>
      <c r="J23" s="27">
        <f>H23/K23</f>
        <v>5.2631578947368418E-2</v>
      </c>
      <c r="K23" s="22">
        <f>VLOOKUP(C23,'[1]The Group Prices_12-01-2026'!$A$9:$S$65,7,0)</f>
        <v>13.3</v>
      </c>
    </row>
    <row r="24" spans="3:11" ht="23.25" customHeight="1" x14ac:dyDescent="0.2">
      <c r="C24" s="16" t="s">
        <v>43</v>
      </c>
      <c r="D24" s="17" t="s">
        <v>97</v>
      </c>
      <c r="E24" s="23">
        <v>5.5E-2</v>
      </c>
      <c r="F24" s="19">
        <v>0.12</v>
      </c>
      <c r="G24" s="20">
        <f>E24/F24</f>
        <v>0.45833333333333337</v>
      </c>
      <c r="H24" s="19">
        <v>0.05</v>
      </c>
      <c r="I24" s="19">
        <v>0</v>
      </c>
      <c r="J24" s="27">
        <f>H24/K24</f>
        <v>5.2465897166841559E-2</v>
      </c>
      <c r="K24" s="22">
        <f>VLOOKUP(C24,'[1]The Group Prices_12-01-2026'!$A$9:$S$65,7,0)</f>
        <v>0.95299999999999996</v>
      </c>
    </row>
    <row r="25" spans="3:11" ht="23.25" customHeight="1" x14ac:dyDescent="0.2">
      <c r="C25" s="16" t="s">
        <v>15</v>
      </c>
      <c r="D25" s="17" t="s">
        <v>69</v>
      </c>
      <c r="E25" s="18">
        <v>0.04</v>
      </c>
      <c r="F25" s="19">
        <v>4.4999999999999998E-2</v>
      </c>
      <c r="G25" s="20">
        <f>E25/F25</f>
        <v>0.88888888888888895</v>
      </c>
      <c r="H25" s="19">
        <v>0.04</v>
      </c>
      <c r="I25" s="19">
        <v>0</v>
      </c>
      <c r="J25" s="27">
        <f>H25/K25</f>
        <v>5.2083333333333336E-2</v>
      </c>
      <c r="K25" s="22">
        <f>VLOOKUP(C25,'[1]The Group Prices_12-01-2026'!$A$9:$S$65,7,0)</f>
        <v>0.76800000000000002</v>
      </c>
    </row>
    <row r="26" spans="3:11" ht="23.25" customHeight="1" x14ac:dyDescent="0.2">
      <c r="C26" s="16" t="s">
        <v>26</v>
      </c>
      <c r="D26" s="17" t="s">
        <v>80</v>
      </c>
      <c r="E26" s="18">
        <v>0.13</v>
      </c>
      <c r="F26" s="19">
        <v>0.32</v>
      </c>
      <c r="G26" s="20">
        <f>E26/F26</f>
        <v>0.40625</v>
      </c>
      <c r="H26" s="19">
        <v>0.12</v>
      </c>
      <c r="I26" s="19">
        <v>0</v>
      </c>
      <c r="J26" s="27">
        <f>H26/K26</f>
        <v>5.1701852649719944E-2</v>
      </c>
      <c r="K26" s="22">
        <f>VLOOKUP(C26,'[1]The Group Prices_12-01-2026'!$A$9:$S$65,7,0)</f>
        <v>2.3210000000000002</v>
      </c>
    </row>
    <row r="27" spans="3:11" ht="23.25" customHeight="1" x14ac:dyDescent="0.2">
      <c r="C27" s="16" t="s">
        <v>42</v>
      </c>
      <c r="D27" s="17" t="s">
        <v>96</v>
      </c>
      <c r="E27" s="18">
        <v>0.2</v>
      </c>
      <c r="F27" s="19">
        <v>0.42</v>
      </c>
      <c r="G27" s="20">
        <f>E27/F27</f>
        <v>0.47619047619047622</v>
      </c>
      <c r="H27" s="19">
        <v>0.22</v>
      </c>
      <c r="I27" s="19">
        <v>0</v>
      </c>
      <c r="J27" s="27">
        <f>H27/K27</f>
        <v>5.1162790697674418E-2</v>
      </c>
      <c r="K27" s="22">
        <f>VLOOKUP(C27,'[1]The Group Prices_12-01-2026'!$A$9:$S$65,7,0)</f>
        <v>4.3</v>
      </c>
    </row>
    <row r="28" spans="3:11" ht="23.25" customHeight="1" x14ac:dyDescent="0.2">
      <c r="C28" s="16" t="s">
        <v>9</v>
      </c>
      <c r="D28" s="17" t="s">
        <v>63</v>
      </c>
      <c r="E28" s="23">
        <v>3.5000000000000003E-2</v>
      </c>
      <c r="F28" s="19">
        <v>0.35</v>
      </c>
      <c r="G28" s="20">
        <f>E28/F28</f>
        <v>0.10000000000000002</v>
      </c>
      <c r="H28" s="19">
        <v>3.5000000000000003E-2</v>
      </c>
      <c r="I28" s="19">
        <v>0</v>
      </c>
      <c r="J28" s="27">
        <f>H28/K28</f>
        <v>5.0215208034433294E-2</v>
      </c>
      <c r="K28" s="22">
        <f>VLOOKUP(C28,'[1]The Group Prices_12-01-2026'!$A$9:$S$65,7,0)</f>
        <v>0.69699999999999995</v>
      </c>
    </row>
    <row r="29" spans="3:11" ht="23.25" customHeight="1" x14ac:dyDescent="0.2">
      <c r="C29" s="16" t="s">
        <v>33</v>
      </c>
      <c r="D29" s="17" t="s">
        <v>87</v>
      </c>
      <c r="E29" s="23">
        <v>5.7000000000000002E-2</v>
      </c>
      <c r="F29" s="19">
        <v>5.7000000000000002E-2</v>
      </c>
      <c r="G29" s="20">
        <f>E29/F29</f>
        <v>1</v>
      </c>
      <c r="H29" s="19">
        <v>5.5E-2</v>
      </c>
      <c r="I29" s="26">
        <v>2.5999999999999999E-2</v>
      </c>
      <c r="J29" s="28">
        <f>H29/K29</f>
        <v>4.9283154121863793E-2</v>
      </c>
      <c r="K29" s="22">
        <f>VLOOKUP(C29,'[1]The Group Prices_12-01-2026'!$A$9:$S$65,7,0)</f>
        <v>1.1160000000000001</v>
      </c>
    </row>
    <row r="30" spans="3:11" ht="23.25" customHeight="1" x14ac:dyDescent="0.2">
      <c r="C30" s="16" t="s">
        <v>30</v>
      </c>
      <c r="D30" s="17" t="s">
        <v>84</v>
      </c>
      <c r="E30" s="18">
        <v>0.78</v>
      </c>
      <c r="F30" s="19">
        <v>1.29</v>
      </c>
      <c r="G30" s="20">
        <f>E30/F30</f>
        <v>0.60465116279069764</v>
      </c>
      <c r="H30" s="19">
        <v>0.77</v>
      </c>
      <c r="I30" s="26">
        <v>0.24399999999999999</v>
      </c>
      <c r="J30" s="28">
        <f>H30/K30</f>
        <v>4.8734177215189869E-2</v>
      </c>
      <c r="K30" s="22">
        <f>VLOOKUP(C30,'[1]The Group Prices_12-01-2026'!$A$9:$S$65,7,0)</f>
        <v>15.8</v>
      </c>
    </row>
    <row r="31" spans="3:11" ht="23.25" customHeight="1" x14ac:dyDescent="0.2">
      <c r="C31" s="16" t="s">
        <v>36</v>
      </c>
      <c r="D31" s="17" t="s">
        <v>90</v>
      </c>
      <c r="E31" s="18">
        <v>0.1</v>
      </c>
      <c r="F31" s="19">
        <v>0.17100000000000001</v>
      </c>
      <c r="G31" s="20">
        <f>E31/F31</f>
        <v>0.58479532163742687</v>
      </c>
      <c r="H31" s="19">
        <v>0.1</v>
      </c>
      <c r="I31" s="19">
        <v>0</v>
      </c>
      <c r="J31" s="28">
        <f>H31/K31</f>
        <v>4.7778308647873871E-2</v>
      </c>
      <c r="K31" s="22">
        <f>VLOOKUP(C31,'[1]The Group Prices_12-01-2026'!$A$9:$S$65,7,0)</f>
        <v>2.093</v>
      </c>
    </row>
    <row r="32" spans="3:11" ht="23.25" customHeight="1" x14ac:dyDescent="0.2">
      <c r="C32" s="16" t="s">
        <v>5</v>
      </c>
      <c r="D32" s="17" t="s">
        <v>59</v>
      </c>
      <c r="E32" s="18">
        <v>0.5</v>
      </c>
      <c r="F32" s="19">
        <v>0.77</v>
      </c>
      <c r="G32" s="20">
        <f>E32/F32</f>
        <v>0.64935064935064934</v>
      </c>
      <c r="H32" s="19">
        <v>0.55000000000000004</v>
      </c>
      <c r="I32" s="24">
        <v>0.24</v>
      </c>
      <c r="J32" s="28">
        <f>H32/K32</f>
        <v>4.7743055555555559E-2</v>
      </c>
      <c r="K32" s="22">
        <f>VLOOKUP(C32,'[1]The Group Prices_12-01-2026'!$A$9:$S$65,7,0)</f>
        <v>11.52</v>
      </c>
    </row>
    <row r="33" spans="3:11" ht="23.25" customHeight="1" x14ac:dyDescent="0.2">
      <c r="C33" s="16" t="s">
        <v>13</v>
      </c>
      <c r="D33" s="17" t="s">
        <v>67</v>
      </c>
      <c r="E33" s="18">
        <v>0.7</v>
      </c>
      <c r="F33" s="19">
        <v>0.72</v>
      </c>
      <c r="G33" s="20">
        <f>E33/F33</f>
        <v>0.97222222222222221</v>
      </c>
      <c r="H33" s="19">
        <v>0.65</v>
      </c>
      <c r="I33" s="19">
        <v>0</v>
      </c>
      <c r="J33" s="28">
        <f>H33/K33</f>
        <v>4.5806906272022552E-2</v>
      </c>
      <c r="K33" s="22">
        <f>VLOOKUP(C33,'[1]The Group Prices_12-01-2026'!$A$9:$S$65,7,0)</f>
        <v>14.19</v>
      </c>
    </row>
    <row r="34" spans="3:11" ht="23.25" customHeight="1" x14ac:dyDescent="0.2">
      <c r="C34" s="16" t="s">
        <v>8</v>
      </c>
      <c r="D34" s="17" t="s">
        <v>62</v>
      </c>
      <c r="E34" s="18">
        <v>0.16</v>
      </c>
      <c r="F34" s="19">
        <v>0.24399999999999999</v>
      </c>
      <c r="G34" s="20">
        <f>E34/F34</f>
        <v>0.65573770491803285</v>
      </c>
      <c r="H34" s="19">
        <v>0.16</v>
      </c>
      <c r="I34" s="19">
        <v>0.08</v>
      </c>
      <c r="J34" s="28">
        <f>H34/K34</f>
        <v>4.4186688760011049E-2</v>
      </c>
      <c r="K34" s="22">
        <f>VLOOKUP(C34,'[1]The Group Prices_12-01-2026'!$A$9:$S$65,7,0)</f>
        <v>3.621</v>
      </c>
    </row>
    <row r="35" spans="3:11" ht="23.25" customHeight="1" x14ac:dyDescent="0.2">
      <c r="C35" s="16" t="s">
        <v>6</v>
      </c>
      <c r="D35" s="17" t="s">
        <v>60</v>
      </c>
      <c r="E35" s="18">
        <v>0.1</v>
      </c>
      <c r="F35" s="19">
        <v>0.157</v>
      </c>
      <c r="G35" s="20">
        <f>E35/F35</f>
        <v>0.63694267515923575</v>
      </c>
      <c r="H35" s="19">
        <v>0.1</v>
      </c>
      <c r="I35" s="19">
        <v>0</v>
      </c>
      <c r="J35" s="28">
        <f>H35/K35</f>
        <v>4.3782837127845892E-2</v>
      </c>
      <c r="K35" s="22">
        <f>VLOOKUP(C35,'[1]The Group Prices_12-01-2026'!$A$9:$S$65,7,0)</f>
        <v>2.2839999999999998</v>
      </c>
    </row>
    <row r="36" spans="3:11" ht="23.25" customHeight="1" x14ac:dyDescent="0.2">
      <c r="C36" s="16" t="s">
        <v>16</v>
      </c>
      <c r="D36" s="17" t="s">
        <v>70</v>
      </c>
      <c r="E36" s="23">
        <v>0.19800000000000001</v>
      </c>
      <c r="F36" s="19">
        <v>0.21</v>
      </c>
      <c r="G36" s="20">
        <f>E36/F36</f>
        <v>0.94285714285714295</v>
      </c>
      <c r="H36" s="19">
        <v>0.28000000000000003</v>
      </c>
      <c r="I36" s="19">
        <v>0</v>
      </c>
      <c r="J36" s="28">
        <f>H36/K36</f>
        <v>4.2168674698795185E-2</v>
      </c>
      <c r="K36" s="22">
        <f>VLOOKUP(C36,'[1]The Group Prices_12-01-2026'!$A$9:$S$65,7,0)</f>
        <v>6.64</v>
      </c>
    </row>
    <row r="37" spans="3:11" ht="23.25" customHeight="1" x14ac:dyDescent="0.2">
      <c r="C37" s="16" t="s">
        <v>41</v>
      </c>
      <c r="D37" s="17" t="s">
        <v>95</v>
      </c>
      <c r="E37" s="18">
        <v>0.1</v>
      </c>
      <c r="F37" s="19">
        <v>0.19</v>
      </c>
      <c r="G37" s="20">
        <f>E37/F37</f>
        <v>0.52631578947368418</v>
      </c>
      <c r="H37" s="19">
        <v>0.1</v>
      </c>
      <c r="I37" s="19">
        <v>0</v>
      </c>
      <c r="J37" s="29">
        <f>H37/K37</f>
        <v>3.985651654045437E-2</v>
      </c>
      <c r="K37" s="22">
        <f>VLOOKUP(C37,'[1]The Group Prices_12-01-2026'!$A$9:$S$65,7,0)</f>
        <v>2.5089999999999999</v>
      </c>
    </row>
    <row r="38" spans="3:11" ht="23.25" customHeight="1" x14ac:dyDescent="0.2">
      <c r="C38" s="16" t="s">
        <v>0</v>
      </c>
      <c r="D38" s="17" t="s">
        <v>54</v>
      </c>
      <c r="E38" s="18">
        <v>0.7</v>
      </c>
      <c r="F38" s="19">
        <v>1.69</v>
      </c>
      <c r="G38" s="20">
        <f>E38/F38</f>
        <v>0.41420118343195267</v>
      </c>
      <c r="H38" s="19">
        <v>0.75</v>
      </c>
      <c r="I38" s="24">
        <v>0.35</v>
      </c>
      <c r="J38" s="29">
        <f>H38/K38</f>
        <v>3.787878787878788E-2</v>
      </c>
      <c r="K38" s="22">
        <f>VLOOKUP(C38,'[1]The Group Prices_12-01-2026'!$A$9:$S$65,7,0)</f>
        <v>19.8</v>
      </c>
    </row>
    <row r="39" spans="3:11" ht="23.25" customHeight="1" x14ac:dyDescent="0.2">
      <c r="C39" s="16" t="s">
        <v>49</v>
      </c>
      <c r="D39" s="17" t="s">
        <v>103</v>
      </c>
      <c r="E39" s="18">
        <v>0.4</v>
      </c>
      <c r="F39" s="19">
        <v>0.99</v>
      </c>
      <c r="G39" s="20">
        <f>E39/F39</f>
        <v>0.40404040404040409</v>
      </c>
      <c r="H39" s="19">
        <v>0.42499999999999999</v>
      </c>
      <c r="I39" s="19">
        <v>0</v>
      </c>
      <c r="J39" s="29">
        <f>H39/K39</f>
        <v>3.7346221441124774E-2</v>
      </c>
      <c r="K39" s="22">
        <f>VLOOKUP(C39,'[1]The Group Prices_12-01-2026'!$A$9:$S$65,7,0)</f>
        <v>11.38</v>
      </c>
    </row>
    <row r="40" spans="3:11" ht="23.25" customHeight="1" x14ac:dyDescent="0.2">
      <c r="C40" s="16" t="s">
        <v>50</v>
      </c>
      <c r="D40" s="17" t="s">
        <v>104</v>
      </c>
      <c r="E40" s="18">
        <v>0.1</v>
      </c>
      <c r="F40" s="19">
        <v>0.29299999999999998</v>
      </c>
      <c r="G40" s="20">
        <f>E40/F40</f>
        <v>0.34129692832764508</v>
      </c>
      <c r="H40" s="19">
        <v>0.08</v>
      </c>
      <c r="I40" s="19">
        <v>0</v>
      </c>
      <c r="J40" s="29">
        <f>H40/K40</f>
        <v>3.5087719298245619E-2</v>
      </c>
      <c r="K40" s="22">
        <f>VLOOKUP(C40,'[1]The Group Prices_12-01-2026'!$A$9:$S$65,7,0)</f>
        <v>2.2799999999999998</v>
      </c>
    </row>
    <row r="41" spans="3:11" ht="23.25" customHeight="1" x14ac:dyDescent="0.2">
      <c r="C41" s="16" t="s">
        <v>3</v>
      </c>
      <c r="D41" s="17" t="s">
        <v>57</v>
      </c>
      <c r="E41" s="18">
        <v>0.8</v>
      </c>
      <c r="F41" s="19">
        <v>1.86</v>
      </c>
      <c r="G41" s="20">
        <f>E41/F41</f>
        <v>0.43010752688172044</v>
      </c>
      <c r="H41" s="19">
        <v>0.85</v>
      </c>
      <c r="I41" s="19">
        <v>0.4</v>
      </c>
      <c r="J41" s="29">
        <f>H41/K41</f>
        <v>3.4274193548387094E-2</v>
      </c>
      <c r="K41" s="22">
        <f>VLOOKUP(C41,'[1]The Group Prices_12-01-2026'!$A$9:$S$65,7,0)</f>
        <v>24.8</v>
      </c>
    </row>
    <row r="42" spans="3:11" ht="23.25" customHeight="1" x14ac:dyDescent="0.2">
      <c r="C42" s="16" t="s">
        <v>17</v>
      </c>
      <c r="D42" s="17" t="s">
        <v>71</v>
      </c>
      <c r="E42" s="18">
        <v>7.0000000000000007E-2</v>
      </c>
      <c r="F42" s="19">
        <v>6.7000000000000004E-2</v>
      </c>
      <c r="G42" s="20">
        <f>E42/F42</f>
        <v>1.0447761194029852</v>
      </c>
      <c r="H42" s="19">
        <v>7.4999999999999997E-2</v>
      </c>
      <c r="I42" s="19">
        <v>0</v>
      </c>
      <c r="J42" s="29">
        <f>H42/K42</f>
        <v>3.4215328467153278E-2</v>
      </c>
      <c r="K42" s="22">
        <f>VLOOKUP(C42,'[1]The Group Prices_12-01-2026'!$A$9:$S$65,7,0)</f>
        <v>2.1920000000000002</v>
      </c>
    </row>
    <row r="43" spans="3:11" ht="23.25" customHeight="1" x14ac:dyDescent="0.2">
      <c r="C43" s="16" t="s">
        <v>2</v>
      </c>
      <c r="D43" s="17" t="s">
        <v>56</v>
      </c>
      <c r="E43" s="18">
        <v>0.1</v>
      </c>
      <c r="F43" s="19">
        <v>0.27</v>
      </c>
      <c r="G43" s="20">
        <f>E43/F43</f>
        <v>0.37037037037037035</v>
      </c>
      <c r="H43" s="19">
        <v>0.1</v>
      </c>
      <c r="I43" s="19">
        <v>0</v>
      </c>
      <c r="J43" s="29">
        <f>H43/K43</f>
        <v>3.3921302578019001E-2</v>
      </c>
      <c r="K43" s="22">
        <f>VLOOKUP(C43,'[1]The Group Prices_12-01-2026'!$A$9:$S$65,7,0)</f>
        <v>2.948</v>
      </c>
    </row>
    <row r="44" spans="3:11" ht="23.25" customHeight="1" x14ac:dyDescent="0.2">
      <c r="C44" s="16" t="s">
        <v>51</v>
      </c>
      <c r="D44" s="17" t="s">
        <v>105</v>
      </c>
      <c r="E44" s="18">
        <v>0.14000000000000001</v>
      </c>
      <c r="F44" s="19">
        <v>0.3</v>
      </c>
      <c r="G44" s="20">
        <f>E44/F44</f>
        <v>0.46666666666666673</v>
      </c>
      <c r="H44" s="19">
        <v>0.15</v>
      </c>
      <c r="I44" s="26">
        <v>7.1999999999999995E-2</v>
      </c>
      <c r="J44" s="29">
        <f>H44/K44</f>
        <v>3.164556962025316E-2</v>
      </c>
      <c r="K44" s="22">
        <f>VLOOKUP(C44,'[1]The Group Prices_12-01-2026'!$A$9:$S$65,7,0)</f>
        <v>4.74</v>
      </c>
    </row>
    <row r="45" spans="3:11" ht="23.25" customHeight="1" x14ac:dyDescent="0.2">
      <c r="C45" s="16" t="s">
        <v>7</v>
      </c>
      <c r="D45" s="17" t="s">
        <v>61</v>
      </c>
      <c r="E45" s="18">
        <v>0.05</v>
      </c>
      <c r="F45" s="19">
        <v>0.114</v>
      </c>
      <c r="G45" s="20">
        <f>E45/F45</f>
        <v>0.43859649122807021</v>
      </c>
      <c r="H45" s="19">
        <v>0.05</v>
      </c>
      <c r="I45" s="19">
        <v>0</v>
      </c>
      <c r="J45" s="30">
        <f>H45/K45</f>
        <v>2.6881720430107527E-2</v>
      </c>
      <c r="K45" s="22">
        <f>VLOOKUP(C45,'[1]The Group Prices_12-01-2026'!$A$9:$S$65,7,0)</f>
        <v>1.86</v>
      </c>
    </row>
    <row r="46" spans="3:11" ht="23.25" customHeight="1" x14ac:dyDescent="0.2">
      <c r="C46" s="16" t="s">
        <v>24</v>
      </c>
      <c r="D46" s="17" t="s">
        <v>78</v>
      </c>
      <c r="E46" s="18">
        <v>0.08</v>
      </c>
      <c r="F46" s="19">
        <v>0.09</v>
      </c>
      <c r="G46" s="20">
        <f>E46/F46</f>
        <v>0.88888888888888895</v>
      </c>
      <c r="H46" s="19">
        <v>8.5000000000000006E-2</v>
      </c>
      <c r="I46" s="19">
        <v>0</v>
      </c>
      <c r="J46" s="30">
        <f>H46/K46</f>
        <v>2.5000000000000001E-2</v>
      </c>
      <c r="K46" s="22">
        <f>VLOOKUP(C46,'[1]The Group Prices_12-01-2026'!$A$9:$S$65,7,0)</f>
        <v>3.4</v>
      </c>
    </row>
    <row r="47" spans="3:11" ht="23.25" customHeight="1" x14ac:dyDescent="0.2">
      <c r="C47" s="16" t="s">
        <v>12</v>
      </c>
      <c r="D47" s="17" t="s">
        <v>66</v>
      </c>
      <c r="E47" s="18">
        <v>7.0000000000000007E-2</v>
      </c>
      <c r="F47" s="19">
        <v>0.22500000000000001</v>
      </c>
      <c r="G47" s="20">
        <f>E47/F47</f>
        <v>0.31111111111111112</v>
      </c>
      <c r="H47" s="19">
        <v>0.05</v>
      </c>
      <c r="I47" s="19">
        <v>0</v>
      </c>
      <c r="J47" s="30">
        <f>H47/K47</f>
        <v>1.6025641025641028E-2</v>
      </c>
      <c r="K47" s="22">
        <f>VLOOKUP(C47,'[1]The Group Prices_12-01-2026'!$A$9:$S$65,7,0)</f>
        <v>3.12</v>
      </c>
    </row>
    <row r="48" spans="3:11" ht="23.25" customHeight="1" x14ac:dyDescent="0.2">
      <c r="C48" s="16" t="s">
        <v>10</v>
      </c>
      <c r="D48" s="17" t="s">
        <v>64</v>
      </c>
      <c r="E48" s="18">
        <v>0</v>
      </c>
      <c r="F48" s="19">
        <v>-0.01</v>
      </c>
      <c r="G48" s="20">
        <f>E48/F48</f>
        <v>0</v>
      </c>
      <c r="H48" s="19">
        <v>0</v>
      </c>
      <c r="I48" s="19">
        <v>0</v>
      </c>
      <c r="J48" s="31">
        <f>H48/K48</f>
        <v>0</v>
      </c>
      <c r="K48" s="22">
        <f>VLOOKUP(C48,'[1]The Group Prices_12-01-2026'!$A$9:$S$65,7,0)</f>
        <v>0.97</v>
      </c>
    </row>
    <row r="49" spans="3:11" ht="23.25" customHeight="1" x14ac:dyDescent="0.2">
      <c r="C49" s="16" t="s">
        <v>11</v>
      </c>
      <c r="D49" s="17" t="s">
        <v>65</v>
      </c>
      <c r="E49" s="18">
        <v>0</v>
      </c>
      <c r="F49" s="19">
        <v>-0.17799999999999999</v>
      </c>
      <c r="G49" s="20">
        <f>E49/F49</f>
        <v>0</v>
      </c>
      <c r="H49" s="19">
        <v>0</v>
      </c>
      <c r="I49" s="19">
        <v>0</v>
      </c>
      <c r="J49" s="31">
        <f>H49/K49</f>
        <v>0</v>
      </c>
      <c r="K49" s="22">
        <f>VLOOKUP(C49,'[1]The Group Prices_12-01-2026'!$A$9:$S$65,7,0)</f>
        <v>0.53600000000000003</v>
      </c>
    </row>
    <row r="50" spans="3:11" ht="23.25" customHeight="1" x14ac:dyDescent="0.2">
      <c r="C50" s="16" t="s">
        <v>14</v>
      </c>
      <c r="D50" s="17" t="s">
        <v>68</v>
      </c>
      <c r="E50" s="18">
        <v>0</v>
      </c>
      <c r="F50" s="19">
        <v>-0.59299999999999997</v>
      </c>
      <c r="G50" s="20">
        <f>E50/F50</f>
        <v>0</v>
      </c>
      <c r="H50" s="19">
        <v>0</v>
      </c>
      <c r="I50" s="19">
        <v>0</v>
      </c>
      <c r="J50" s="31">
        <f>H50/K50</f>
        <v>0</v>
      </c>
      <c r="K50" s="22">
        <f>VLOOKUP(C50,'[1]The Group Prices_12-01-2026'!$A$9:$S$65,7,0)</f>
        <v>1.492</v>
      </c>
    </row>
    <row r="51" spans="3:11" ht="23.25" customHeight="1" x14ac:dyDescent="0.2">
      <c r="C51" s="16" t="s">
        <v>19</v>
      </c>
      <c r="D51" s="17" t="s">
        <v>73</v>
      </c>
      <c r="E51" s="18">
        <v>0</v>
      </c>
      <c r="F51" s="19">
        <v>-0.31</v>
      </c>
      <c r="G51" s="20">
        <f>E51/F51</f>
        <v>0</v>
      </c>
      <c r="H51" s="19">
        <v>0</v>
      </c>
      <c r="I51" s="19">
        <v>0</v>
      </c>
      <c r="J51" s="31">
        <f>H51/K51</f>
        <v>0</v>
      </c>
      <c r="K51" s="22">
        <f>VLOOKUP(C51,'[1]The Group Prices_12-01-2026'!$A$9:$S$65,7,0)</f>
        <v>1.4890000000000001</v>
      </c>
    </row>
    <row r="52" spans="3:11" ht="23.25" customHeight="1" x14ac:dyDescent="0.2">
      <c r="C52" s="16" t="s">
        <v>22</v>
      </c>
      <c r="D52" s="17" t="s">
        <v>76</v>
      </c>
      <c r="E52" s="18">
        <v>0</v>
      </c>
      <c r="F52" s="19">
        <v>9.7000000000000003E-2</v>
      </c>
      <c r="G52" s="20">
        <f>E52/F52</f>
        <v>0</v>
      </c>
      <c r="H52" s="19">
        <v>0</v>
      </c>
      <c r="I52" s="19">
        <v>0</v>
      </c>
      <c r="J52" s="31">
        <f>H52/K52</f>
        <v>0</v>
      </c>
      <c r="K52" s="22">
        <f>VLOOKUP(C52,'[1]The Group Prices_12-01-2026'!$A$9:$S$65,7,0)</f>
        <v>1.3009999999999999</v>
      </c>
    </row>
    <row r="53" spans="3:11" ht="23.25" customHeight="1" x14ac:dyDescent="0.2">
      <c r="C53" s="16" t="s">
        <v>23</v>
      </c>
      <c r="D53" s="17" t="s">
        <v>77</v>
      </c>
      <c r="E53" s="18">
        <v>0</v>
      </c>
      <c r="F53" s="19">
        <v>0.28799999999999998</v>
      </c>
      <c r="G53" s="20">
        <f>E53/F53</f>
        <v>0</v>
      </c>
      <c r="H53" s="19">
        <v>0</v>
      </c>
      <c r="I53" s="19">
        <v>0</v>
      </c>
      <c r="J53" s="31">
        <f>H53/K53</f>
        <v>0</v>
      </c>
      <c r="K53" s="22">
        <f>VLOOKUP(C53,'[1]The Group Prices_12-01-2026'!$A$9:$S$65,7,0)</f>
        <v>2.3889999999999998</v>
      </c>
    </row>
    <row r="54" spans="3:11" ht="23.25" customHeight="1" x14ac:dyDescent="0.2">
      <c r="C54" s="16" t="s">
        <v>25</v>
      </c>
      <c r="D54" s="17" t="s">
        <v>79</v>
      </c>
      <c r="E54" s="32">
        <v>1.2500000000000001E-2</v>
      </c>
      <c r="F54" s="19">
        <v>0.05</v>
      </c>
      <c r="G54" s="20">
        <f>E54/F54</f>
        <v>0.25</v>
      </c>
      <c r="H54" s="19">
        <v>0</v>
      </c>
      <c r="I54" s="19">
        <v>0</v>
      </c>
      <c r="J54" s="31">
        <f>H54/K54</f>
        <v>0</v>
      </c>
      <c r="K54" s="22">
        <f>VLOOKUP(C54,'[1]The Group Prices_12-01-2026'!$A$9:$S$65,7,0)</f>
        <v>0.68799999999999994</v>
      </c>
    </row>
    <row r="55" spans="3:11" ht="23.25" customHeight="1" x14ac:dyDescent="0.2">
      <c r="C55" s="16" t="s">
        <v>34</v>
      </c>
      <c r="D55" s="17" t="s">
        <v>88</v>
      </c>
      <c r="E55" s="18">
        <v>0</v>
      </c>
      <c r="F55" s="19">
        <v>0.11899999999999999</v>
      </c>
      <c r="G55" s="20">
        <f>E55/F55</f>
        <v>0</v>
      </c>
      <c r="H55" s="19">
        <v>0</v>
      </c>
      <c r="I55" s="19">
        <v>0</v>
      </c>
      <c r="J55" s="31">
        <f>H55/K55</f>
        <v>0</v>
      </c>
      <c r="K55" s="22">
        <f>VLOOKUP(C55,'[1]The Group Prices_12-01-2026'!$A$9:$S$65,7,0)</f>
        <v>4.1989999999999998</v>
      </c>
    </row>
    <row r="56" spans="3:11" ht="23.25" customHeight="1" x14ac:dyDescent="0.2">
      <c r="C56" s="16" t="s">
        <v>38</v>
      </c>
      <c r="D56" s="17" t="s">
        <v>92</v>
      </c>
      <c r="E56" s="18">
        <v>0</v>
      </c>
      <c r="F56" s="19">
        <v>3.3000000000000002E-2</v>
      </c>
      <c r="G56" s="20">
        <f>E56/F56</f>
        <v>0</v>
      </c>
      <c r="H56" s="19">
        <v>0</v>
      </c>
      <c r="I56" s="19">
        <v>0</v>
      </c>
      <c r="J56" s="31">
        <f>H56/K56</f>
        <v>0</v>
      </c>
      <c r="K56" s="22">
        <f>VLOOKUP(C56,'[1]The Group Prices_12-01-2026'!$A$9:$S$65,7,0)</f>
        <v>1.65</v>
      </c>
    </row>
    <row r="57" spans="3:11" ht="23.25" customHeight="1" x14ac:dyDescent="0.2">
      <c r="C57" s="16" t="s">
        <v>45</v>
      </c>
      <c r="D57" s="17" t="s">
        <v>99</v>
      </c>
      <c r="E57" s="18">
        <v>0</v>
      </c>
      <c r="F57" s="19">
        <v>4.0000000000000001E-3</v>
      </c>
      <c r="G57" s="20">
        <f>E57/F57</f>
        <v>0</v>
      </c>
      <c r="H57" s="19">
        <v>0</v>
      </c>
      <c r="I57" s="19">
        <v>0</v>
      </c>
      <c r="J57" s="31">
        <f>H57/K57</f>
        <v>0</v>
      </c>
      <c r="K57" s="22">
        <f>VLOOKUP(C57,'[1]The Group Prices_12-01-2026'!$A$9:$S$65,7,0)</f>
        <v>1.0620000000000001</v>
      </c>
    </row>
    <row r="58" spans="3:11" ht="23.25" customHeight="1" x14ac:dyDescent="0.2">
      <c r="C58" s="16" t="s">
        <v>46</v>
      </c>
      <c r="D58" s="17" t="s">
        <v>100</v>
      </c>
      <c r="E58" s="18">
        <v>0</v>
      </c>
      <c r="F58" s="19">
        <v>-7.0000000000000007E-2</v>
      </c>
      <c r="G58" s="20">
        <f>E58/F58</f>
        <v>0</v>
      </c>
      <c r="H58" s="19">
        <v>0</v>
      </c>
      <c r="I58" s="19">
        <v>0</v>
      </c>
      <c r="J58" s="31">
        <f>H58/K58</f>
        <v>0</v>
      </c>
      <c r="K58" s="22">
        <f>VLOOKUP(C58,'[1]The Group Prices_12-01-2026'!$A$9:$S$65,7,0)</f>
        <v>0.59</v>
      </c>
    </row>
    <row r="59" spans="3:11" ht="23.25" customHeight="1" x14ac:dyDescent="0.2">
      <c r="C59" s="34" t="s">
        <v>117</v>
      </c>
      <c r="D59" s="34"/>
      <c r="E59" s="34"/>
      <c r="F59" s="34"/>
      <c r="G59" s="34"/>
      <c r="H59" s="34"/>
      <c r="I59" s="34"/>
      <c r="J59" s="34"/>
      <c r="K59" s="34"/>
    </row>
    <row r="60" spans="3:11" ht="23.25" customHeight="1" x14ac:dyDescent="0.2">
      <c r="K60" s="12"/>
    </row>
    <row r="61" spans="3:11" ht="23.25" customHeight="1" x14ac:dyDescent="0.2">
      <c r="C61" s="87" t="s">
        <v>120</v>
      </c>
      <c r="K61" s="12"/>
    </row>
    <row r="62" spans="3:11" ht="23.25" customHeight="1" x14ac:dyDescent="0.2">
      <c r="C62" s="88" t="s">
        <v>121</v>
      </c>
      <c r="K62" s="12"/>
    </row>
    <row r="63" spans="3:11" ht="23.25" customHeight="1" x14ac:dyDescent="0.2">
      <c r="K63" s="12"/>
    </row>
    <row r="64" spans="3:11" ht="23.25" customHeight="1" x14ac:dyDescent="0.2"/>
    <row r="65" ht="23.25" customHeight="1" x14ac:dyDescent="0.2"/>
    <row r="66" ht="23.25" customHeight="1" x14ac:dyDescent="0.2"/>
    <row r="67" ht="23.25" customHeight="1" x14ac:dyDescent="0.2"/>
    <row r="68" ht="23.25" customHeight="1" x14ac:dyDescent="0.2"/>
    <row r="69" ht="23.25" customHeight="1" x14ac:dyDescent="0.2"/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</sheetData>
  <sortState ref="C6:K58">
    <sortCondition descending="1" ref="J5"/>
  </sortState>
  <mergeCells count="1">
    <mergeCell ref="C59:K5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حسب القطاع</vt:lpstr>
      <vt:lpstr>حسب العوائد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Ahmad Al Shaibani</dc:creator>
  <cp:lastModifiedBy>Ramzi Qasmieh</cp:lastModifiedBy>
  <dcterms:created xsi:type="dcterms:W3CDTF">2026-01-13T04:57:09Z</dcterms:created>
  <dcterms:modified xsi:type="dcterms:W3CDTF">2026-01-13T06:28:52Z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2026-01-13T00:00:00Z</vt:filetime>
  </property>
  <property fmtid="{D5CDD505-2E9C-101B-9397-08002B2CF9AE}" pid="5" name="MSIP_Label_9d177183-d467-4059-a04d-31bcd56c2a79_Enabled">
    <vt:lpwstr>true</vt:lpwstr>
  </property>
  <property fmtid="{D5CDD505-2E9C-101B-9397-08002B2CF9AE}" pid="6" name="MSIP_Label_9d177183-d467-4059-a04d-31bcd56c2a79_Method">
    <vt:lpwstr>Privileged</vt:lpwstr>
  </property>
  <property fmtid="{D5CDD505-2E9C-101B-9397-08002B2CF9AE}" pid="7" name="MSIP_Label_9d177183-d467-4059-a04d-31bcd56c2a79_SiteId">
    <vt:lpwstr>c7b320cf-0acf-483e-836e-e4eb68663817</vt:lpwstr>
  </property>
  <property fmtid="{D5CDD505-2E9C-101B-9397-08002B2CF9AE}" pid="8" name="Producer">
    <vt:lpwstr>Microsoft® Excel® for Microsoft 365</vt:lpwstr>
  </property>
</Properties>
</file>