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nansforbundetno.sharepoint.com/sites/okonomi/konomi  Regnskap/"/>
    </mc:Choice>
  </mc:AlternateContent>
  <xr:revisionPtr revIDLastSave="31" documentId="8_{49E36349-DCEF-4CF2-9CEF-7E4995FF745D}" xr6:coauthVersionLast="47" xr6:coauthVersionMax="47" xr10:uidLastSave="{1835AFFF-5E72-44CA-875D-DC7175E65EAC}"/>
  <bookViews>
    <workbookView xWindow="-25380" yWindow="3420" windowWidth="21600" windowHeight="12645" xr2:uid="{00000000-000D-0000-FFFF-FFFF00000000}"/>
  </bookViews>
  <sheets>
    <sheet name="Ark1" sheetId="1" r:id="rId1"/>
  </sheets>
  <definedNames>
    <definedName name="_xlnm.Print_Area" localSheetId="0">'Ark1'!$A$1:$BB$85</definedName>
  </definedNames>
  <calcPr calcId="191028"/>
  <customWorkbookViews>
    <customWorkbookView name="Svein Åge Eriksen - Personlig visning" guid="{22E5AD10-0B67-49E8-B874-7F6040B99292}" mergeInterval="0" personalView="1" xWindow="2" yWindow="120" windowWidth="1020" windowHeight="57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3" i="1" l="1"/>
  <c r="AU53" i="1" s="1"/>
  <c r="AP51" i="1"/>
  <c r="AU51" i="1" s="1"/>
  <c r="AP49" i="1"/>
  <c r="AU49" i="1" s="1"/>
  <c r="AP45" i="1"/>
  <c r="AP43" i="1"/>
  <c r="AU43" i="1" s="1"/>
  <c r="AP41" i="1"/>
  <c r="AU41" i="1" s="1"/>
  <c r="AP61" i="1"/>
  <c r="AU61" i="1" s="1"/>
  <c r="AP59" i="1"/>
  <c r="AU59" i="1" s="1"/>
  <c r="AU45" i="1"/>
  <c r="AU73" i="1"/>
  <c r="AU55" i="1"/>
  <c r="AP57" i="1"/>
  <c r="AU57" i="1" s="1"/>
  <c r="AU33" i="1"/>
  <c r="AU35" i="1"/>
  <c r="AU39" i="1"/>
  <c r="AU47" i="1"/>
  <c r="AU65" i="1"/>
  <c r="AU63" i="1" l="1"/>
  <c r="AU71" i="1" s="1"/>
  <c r="AU77" i="1" s="1"/>
  <c r="AU76" i="1" l="1"/>
</calcChain>
</file>

<file path=xl/sharedStrings.xml><?xml version="1.0" encoding="utf-8"?>
<sst xmlns="http://schemas.openxmlformats.org/spreadsheetml/2006/main" count="77" uniqueCount="67">
  <si>
    <t>FINANSFORBUNDET</t>
  </si>
  <si>
    <t>Kontonummer:</t>
  </si>
  <si>
    <t>Personnr.:</t>
  </si>
  <si>
    <t>Navn:</t>
  </si>
  <si>
    <t>Skattekom.:</t>
  </si>
  <si>
    <t>Adresse:</t>
  </si>
  <si>
    <t>Skattetrekk:</t>
  </si>
  <si>
    <t>Postnummer/sted:</t>
  </si>
  <si>
    <t>Deltaker:</t>
  </si>
  <si>
    <t>Foredragsholder:</t>
  </si>
  <si>
    <t>Reisen gjelder:</t>
  </si>
  <si>
    <t>Avreise</t>
  </si>
  <si>
    <t>Ankomst:</t>
  </si>
  <si>
    <t>Skyss-</t>
  </si>
  <si>
    <t>Passasjer ved</t>
  </si>
  <si>
    <t>Dato:</t>
  </si>
  <si>
    <t>Kl.</t>
  </si>
  <si>
    <t>Reiserute:</t>
  </si>
  <si>
    <t>middel:</t>
  </si>
  <si>
    <t>bruk av egen bil:</t>
  </si>
  <si>
    <t>Anmerkninger:</t>
  </si>
  <si>
    <t>Beløp:</t>
  </si>
  <si>
    <t>1.</t>
  </si>
  <si>
    <t>Utlegg fly ifølge bilag/billettstamme</t>
  </si>
  <si>
    <t>2.</t>
  </si>
  <si>
    <t>Buss, tog, taxi og div. transportutgifter ifølge bilag</t>
  </si>
  <si>
    <t>3.</t>
  </si>
  <si>
    <t>Overnatting ifølge bilag</t>
  </si>
  <si>
    <t>4.</t>
  </si>
  <si>
    <t>Representasjon/utlegg ifølge bilag</t>
  </si>
  <si>
    <t>5.</t>
  </si>
  <si>
    <t>Bilgodtgjørelse</t>
  </si>
  <si>
    <t>Km</t>
  </si>
  <si>
    <t>Sats</t>
  </si>
  <si>
    <t>Passasjertillegg</t>
  </si>
  <si>
    <t>Antall:</t>
  </si>
  <si>
    <t>6.</t>
  </si>
  <si>
    <t>Kostgodtgjørelse</t>
  </si>
  <si>
    <t>Antall</t>
  </si>
  <si>
    <t>6 til 12 timer uten overnatting</t>
  </si>
  <si>
    <t>Fradrag for frokost 20 %</t>
  </si>
  <si>
    <t>Fradrag for lunsj 30 %</t>
  </si>
  <si>
    <t>Fradrag for middag 50 %</t>
  </si>
  <si>
    <t>Over 12 timer uten overnatting</t>
  </si>
  <si>
    <t>Over 12 timer med overnatting</t>
  </si>
  <si>
    <t>Netto kostgodtgjørelse</t>
  </si>
  <si>
    <t>Nattillegg</t>
  </si>
  <si>
    <t>7.</t>
  </si>
  <si>
    <t>Honorar/ møtegodtgjørelse</t>
  </si>
  <si>
    <t>SUM:</t>
  </si>
  <si>
    <t>Anv:</t>
  </si>
  <si>
    <t>Att.:</t>
  </si>
  <si>
    <t>- Skatt (av post 7)</t>
  </si>
  <si>
    <t>Konto</t>
  </si>
  <si>
    <t>Avd.</t>
  </si>
  <si>
    <t>Objekt</t>
  </si>
  <si>
    <t>Prosjekt</t>
  </si>
  <si>
    <t>Debet beløp</t>
  </si>
  <si>
    <t>Kredit beløp</t>
  </si>
  <si>
    <t>Reiseforskudd</t>
  </si>
  <si>
    <t>Til utbetaling:</t>
  </si>
  <si>
    <t>Sign:</t>
  </si>
  <si>
    <t>NB: Husk å levere reiseregningen innen 2 uker etter foretatt reise!</t>
  </si>
  <si>
    <t>Pr. 01.01.2026</t>
  </si>
  <si>
    <t>Sendes som PDF til regnskap@finansforbundet.no. Takk for hjelpen!</t>
  </si>
  <si>
    <r>
      <t>REISEREGNING</t>
    </r>
    <r>
      <rPr>
        <b/>
        <sz val="18"/>
        <rFont val="Aptos"/>
        <family val="2"/>
      </rPr>
      <t>:</t>
    </r>
  </si>
  <si>
    <t>Dronning Eufemias gate 16, 0191 OSLO - Tlf: 22 05 63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</si>
</sst>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10"/>
      <name val="Aptos"/>
      <family val="2"/>
    </font>
    <font>
      <b/>
      <sz val="20"/>
      <name val="Aptos"/>
      <family val="2"/>
    </font>
    <font>
      <b/>
      <u/>
      <sz val="18"/>
      <name val="Aptos"/>
      <family val="2"/>
    </font>
    <font>
      <b/>
      <sz val="18"/>
      <name val="Aptos"/>
      <family val="2"/>
    </font>
    <font>
      <b/>
      <u/>
      <sz val="17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sz val="8"/>
      <name val="Aptos"/>
      <family val="2"/>
    </font>
    <font>
      <sz val="11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14"/>
      <name val="Aptos"/>
      <family val="2"/>
    </font>
    <font>
      <b/>
      <sz val="13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10" fontId="6" fillId="2" borderId="0" xfId="0" applyNumberFormat="1" applyFont="1" applyFill="1" applyAlignment="1">
      <alignment horizontal="left" vertical="center" indent="1"/>
    </xf>
    <xf numFmtId="10" fontId="6" fillId="2" borderId="0" xfId="0" applyNumberFormat="1" applyFont="1" applyFill="1" applyAlignment="1">
      <alignment horizontal="left" vertical="center"/>
    </xf>
    <xf numFmtId="10" fontId="9" fillId="2" borderId="0" xfId="0" applyNumberFormat="1" applyFont="1" applyFill="1" applyAlignment="1">
      <alignment horizontal="right" vertical="center"/>
    </xf>
    <xf numFmtId="10" fontId="6" fillId="2" borderId="21" xfId="0" applyNumberFormat="1" applyFont="1" applyFill="1" applyBorder="1" applyAlignment="1" applyProtection="1">
      <alignment horizontal="center" vertical="center"/>
      <protection locked="0"/>
    </xf>
    <xf numFmtId="10" fontId="6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10" fontId="9" fillId="2" borderId="0" xfId="0" applyNumberFormat="1" applyFont="1" applyFill="1" applyAlignment="1">
      <alignment horizontal="left" vertical="center"/>
    </xf>
    <xf numFmtId="0" fontId="11" fillId="2" borderId="0" xfId="0" applyFont="1" applyFill="1"/>
    <xf numFmtId="0" fontId="8" fillId="0" borderId="0" xfId="0" applyFont="1"/>
    <xf numFmtId="0" fontId="10" fillId="2" borderId="0" xfId="0" applyFont="1" applyFill="1"/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2" fontId="9" fillId="2" borderId="0" xfId="0" applyNumberFormat="1" applyFont="1" applyFill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/>
    <xf numFmtId="2" fontId="9" fillId="2" borderId="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2" fontId="9" fillId="2" borderId="0" xfId="0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right"/>
    </xf>
    <xf numFmtId="2" fontId="9" fillId="2" borderId="0" xfId="0" applyNumberFormat="1" applyFont="1" applyFill="1" applyAlignment="1">
      <alignment horizontal="left" vertical="center"/>
    </xf>
    <xf numFmtId="2" fontId="6" fillId="2" borderId="0" xfId="0" applyNumberFormat="1" applyFont="1" applyFill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1" fontId="9" fillId="2" borderId="0" xfId="0" applyNumberFormat="1" applyFont="1" applyFill="1" applyAlignment="1">
      <alignment horizontal="center"/>
    </xf>
    <xf numFmtId="0" fontId="9" fillId="2" borderId="16" xfId="0" applyFont="1" applyFill="1" applyBorder="1"/>
    <xf numFmtId="2" fontId="6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indent="2"/>
    </xf>
    <xf numFmtId="0" fontId="1" fillId="2" borderId="3" xfId="0" applyFont="1" applyFill="1" applyBorder="1"/>
    <xf numFmtId="0" fontId="6" fillId="2" borderId="0" xfId="0" applyFont="1" applyFill="1"/>
    <xf numFmtId="0" fontId="7" fillId="2" borderId="2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2" fontId="7" fillId="2" borderId="2" xfId="0" applyNumberFormat="1" applyFont="1" applyFill="1" applyBorder="1" applyAlignment="1">
      <alignment horizontal="right"/>
    </xf>
    <xf numFmtId="0" fontId="1" fillId="2" borderId="2" xfId="0" applyFont="1" applyFill="1" applyBorder="1"/>
    <xf numFmtId="2" fontId="1" fillId="2" borderId="2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2" fontId="7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9" fillId="2" borderId="0" xfId="0" applyFont="1" applyFill="1" applyAlignment="1">
      <alignment horizontal="right"/>
    </xf>
    <xf numFmtId="0" fontId="1" fillId="0" borderId="10" xfId="0" applyFont="1" applyBorder="1"/>
    <xf numFmtId="0" fontId="1" fillId="0" borderId="1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2" borderId="0" xfId="0" applyFont="1" applyFill="1" applyAlignment="1">
      <alignment horizontal="right" vertical="center"/>
    </xf>
    <xf numFmtId="2" fontId="1" fillId="2" borderId="0" xfId="0" applyNumberFormat="1" applyFont="1" applyFill="1" applyAlignment="1">
      <alignment horizontal="right" vertical="center"/>
    </xf>
    <xf numFmtId="0" fontId="1" fillId="0" borderId="17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3" fillId="2" borderId="0" xfId="0" applyFont="1" applyFill="1"/>
    <xf numFmtId="0" fontId="1" fillId="2" borderId="8" xfId="0" applyFont="1" applyFill="1" applyBorder="1"/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49" fontId="1" fillId="2" borderId="11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10" fontId="9" fillId="2" borderId="0" xfId="0" applyNumberFormat="1" applyFont="1" applyFill="1" applyAlignment="1">
      <alignment horizontal="right" vertical="center"/>
    </xf>
    <xf numFmtId="2" fontId="6" fillId="2" borderId="22" xfId="0" applyNumberFormat="1" applyFont="1" applyFill="1" applyBorder="1" applyAlignment="1" applyProtection="1">
      <alignment horizontal="right" vertical="center"/>
      <protection locked="0"/>
    </xf>
    <xf numFmtId="2" fontId="6" fillId="2" borderId="23" xfId="0" applyNumberFormat="1" applyFont="1" applyFill="1" applyBorder="1" applyAlignment="1" applyProtection="1">
      <alignment horizontal="right" vertical="center"/>
      <protection locked="0"/>
    </xf>
    <xf numFmtId="2" fontId="6" fillId="2" borderId="24" xfId="0" applyNumberFormat="1" applyFont="1" applyFill="1" applyBorder="1" applyAlignment="1" applyProtection="1">
      <alignment horizontal="right" vertical="center"/>
      <protection locked="0"/>
    </xf>
    <xf numFmtId="0" fontId="6" fillId="2" borderId="2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2" fontId="6" fillId="2" borderId="22" xfId="0" applyNumberFormat="1" applyFont="1" applyFill="1" applyBorder="1" applyAlignment="1">
      <alignment horizontal="right"/>
    </xf>
    <xf numFmtId="2" fontId="6" fillId="2" borderId="23" xfId="0" applyNumberFormat="1" applyFont="1" applyFill="1" applyBorder="1" applyAlignment="1">
      <alignment horizontal="right"/>
    </xf>
    <xf numFmtId="2" fontId="6" fillId="2" borderId="24" xfId="0" applyNumberFormat="1" applyFont="1" applyFill="1" applyBorder="1" applyAlignment="1">
      <alignment horizontal="right"/>
    </xf>
    <xf numFmtId="10" fontId="6" fillId="2" borderId="12" xfId="0" applyNumberFormat="1" applyFont="1" applyFill="1" applyBorder="1" applyAlignment="1" applyProtection="1">
      <alignment horizontal="left" vertical="center" indent="1"/>
      <protection locked="0"/>
    </xf>
    <xf numFmtId="10" fontId="6" fillId="2" borderId="1" xfId="0" applyNumberFormat="1" applyFont="1" applyFill="1" applyBorder="1" applyAlignment="1" applyProtection="1">
      <alignment horizontal="left" vertical="center" indent="1"/>
      <protection locked="0"/>
    </xf>
    <xf numFmtId="10" fontId="6" fillId="2" borderId="11" xfId="0" applyNumberFormat="1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6" fillId="2" borderId="25" xfId="0" applyNumberFormat="1" applyFont="1" applyFill="1" applyBorder="1" applyAlignment="1" applyProtection="1">
      <alignment horizontal="left" vertical="center" indent="1"/>
      <protection locked="0"/>
    </xf>
    <xf numFmtId="49" fontId="6" fillId="2" borderId="26" xfId="0" applyNumberFormat="1" applyFont="1" applyFill="1" applyBorder="1" applyAlignment="1" applyProtection="1">
      <alignment horizontal="left" vertical="center" indent="1"/>
      <protection locked="0"/>
    </xf>
    <xf numFmtId="49" fontId="6" fillId="2" borderId="27" xfId="0" applyNumberFormat="1" applyFont="1" applyFill="1" applyBorder="1" applyAlignment="1" applyProtection="1">
      <alignment horizontal="left" vertical="center" indent="1"/>
      <protection locked="0"/>
    </xf>
    <xf numFmtId="49" fontId="6" fillId="2" borderId="15" xfId="0" applyNumberFormat="1" applyFont="1" applyFill="1" applyBorder="1" applyAlignment="1" applyProtection="1">
      <alignment horizontal="left" vertical="center" indent="1"/>
      <protection locked="0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49" fontId="6" fillId="2" borderId="14" xfId="0" applyNumberFormat="1" applyFont="1" applyFill="1" applyBorder="1" applyAlignment="1" applyProtection="1">
      <alignment horizontal="left" vertical="center" indent="1"/>
      <protection locked="0"/>
    </xf>
    <xf numFmtId="49" fontId="6" fillId="2" borderId="28" xfId="0" applyNumberFormat="1" applyFont="1" applyFill="1" applyBorder="1" applyAlignment="1" applyProtection="1">
      <alignment horizontal="left" vertical="center" indent="1"/>
      <protection locked="0"/>
    </xf>
    <xf numFmtId="49" fontId="6" fillId="2" borderId="8" xfId="0" applyNumberFormat="1" applyFont="1" applyFill="1" applyBorder="1" applyAlignment="1" applyProtection="1">
      <alignment horizontal="left" vertical="center" indent="1"/>
      <protection locked="0"/>
    </xf>
    <xf numFmtId="49" fontId="6" fillId="2" borderId="29" xfId="0" applyNumberFormat="1" applyFont="1" applyFill="1" applyBorder="1" applyAlignment="1" applyProtection="1">
      <alignment horizontal="left" vertical="center" indent="1"/>
      <protection locked="0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9" fontId="6" fillId="2" borderId="12" xfId="0" applyNumberFormat="1" applyFont="1" applyFill="1" applyBorder="1" applyAlignment="1" applyProtection="1">
      <alignment horizontal="left" vertical="center" indent="1"/>
      <protection locked="0"/>
    </xf>
    <xf numFmtId="49" fontId="6" fillId="2" borderId="1" xfId="0" applyNumberFormat="1" applyFont="1" applyFill="1" applyBorder="1" applyAlignment="1" applyProtection="1">
      <alignment horizontal="left" vertical="center" indent="1"/>
      <protection locked="0"/>
    </xf>
    <xf numFmtId="49" fontId="6" fillId="2" borderId="11" xfId="0" applyNumberFormat="1" applyFont="1" applyFill="1" applyBorder="1" applyAlignment="1" applyProtection="1">
      <alignment horizontal="left" vertical="center" indent="1"/>
      <protection locked="0"/>
    </xf>
    <xf numFmtId="0" fontId="7" fillId="2" borderId="0" xfId="0" applyFont="1" applyFill="1"/>
    <xf numFmtId="0" fontId="1" fillId="2" borderId="0" xfId="0" applyFont="1" applyFill="1"/>
    <xf numFmtId="0" fontId="9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right"/>
    </xf>
    <xf numFmtId="2" fontId="6" fillId="2" borderId="0" xfId="0" applyNumberFormat="1" applyFont="1" applyFill="1" applyAlignment="1">
      <alignment horizontal="center"/>
    </xf>
    <xf numFmtId="1" fontId="9" fillId="2" borderId="12" xfId="0" applyNumberFormat="1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1" fontId="9" fillId="2" borderId="11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164" fontId="9" fillId="2" borderId="12" xfId="0" applyNumberFormat="1" applyFont="1" applyFill="1" applyBorder="1" applyAlignment="1" applyProtection="1">
      <alignment horizontal="center"/>
      <protection locked="0"/>
    </xf>
    <xf numFmtId="164" fontId="9" fillId="2" borderId="1" xfId="0" applyNumberFormat="1" applyFont="1" applyFill="1" applyBorder="1" applyAlignment="1" applyProtection="1">
      <alignment horizontal="center"/>
      <protection locked="0"/>
    </xf>
    <xf numFmtId="164" fontId="9" fillId="2" borderId="11" xfId="0" applyNumberFormat="1" applyFont="1" applyFill="1" applyBorder="1" applyAlignment="1" applyProtection="1">
      <alignment horizontal="center"/>
      <protection locked="0"/>
    </xf>
    <xf numFmtId="2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 vertical="center" indent="2"/>
    </xf>
    <xf numFmtId="2" fontId="9" fillId="2" borderId="0" xfId="0" applyNumberFormat="1" applyFont="1" applyFill="1" applyAlignment="1">
      <alignment horizontal="right"/>
    </xf>
    <xf numFmtId="2" fontId="6" fillId="2" borderId="22" xfId="0" applyNumberFormat="1" applyFont="1" applyFill="1" applyBorder="1" applyAlignment="1" applyProtection="1">
      <alignment horizontal="right"/>
      <protection locked="0"/>
    </xf>
    <xf numFmtId="2" fontId="6" fillId="2" borderId="23" xfId="0" applyNumberFormat="1" applyFont="1" applyFill="1" applyBorder="1" applyAlignment="1" applyProtection="1">
      <alignment horizontal="right"/>
      <protection locked="0"/>
    </xf>
    <xf numFmtId="2" fontId="6" fillId="2" borderId="24" xfId="0" applyNumberFormat="1" applyFont="1" applyFill="1" applyBorder="1" applyAlignment="1" applyProtection="1">
      <alignment horizontal="right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 vertical="center"/>
      <protection locked="0"/>
    </xf>
    <xf numFmtId="0" fontId="9" fillId="2" borderId="24" xfId="0" applyFont="1" applyFill="1" applyBorder="1" applyAlignment="1" applyProtection="1">
      <alignment horizontal="left" vertical="center"/>
      <protection locked="0"/>
    </xf>
    <xf numFmtId="2" fontId="12" fillId="2" borderId="22" xfId="0" applyNumberFormat="1" applyFont="1" applyFill="1" applyBorder="1" applyAlignment="1">
      <alignment horizontal="right"/>
    </xf>
    <xf numFmtId="2" fontId="12" fillId="2" borderId="23" xfId="0" applyNumberFormat="1" applyFont="1" applyFill="1" applyBorder="1" applyAlignment="1">
      <alignment horizontal="right"/>
    </xf>
    <xf numFmtId="2" fontId="12" fillId="2" borderId="24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9" fillId="2" borderId="0" xfId="0" applyFont="1" applyFill="1"/>
    <xf numFmtId="15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49" fontId="9" fillId="2" borderId="2" xfId="0" applyNumberFormat="1" applyFont="1" applyFill="1" applyBorder="1" applyAlignment="1">
      <alignment horizontal="left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BD92"/>
  <sheetViews>
    <sheetView tabSelected="1" zoomScaleNormal="100" workbookViewId="0">
      <selection activeCell="M5" sqref="M5:AE5"/>
    </sheetView>
  </sheetViews>
  <sheetFormatPr baseColWidth="10" defaultColWidth="1.7109375" defaultRowHeight="13.5" x14ac:dyDescent="0.25"/>
  <cols>
    <col min="1" max="44" width="1.7109375" style="2"/>
    <col min="45" max="45" width="3.85546875" style="2" customWidth="1"/>
    <col min="46" max="46" width="1.7109375" style="2"/>
    <col min="47" max="47" width="5" style="2" bestFit="1" customWidth="1"/>
    <col min="48" max="16384" width="1.7109375" style="2"/>
  </cols>
  <sheetData>
    <row r="1" spans="1:56" ht="28.5" customHeight="1" x14ac:dyDescent="0.4">
      <c r="A1" s="1"/>
      <c r="B1" s="1"/>
      <c r="C1" s="114" t="s">
        <v>0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"/>
      <c r="AG1" s="1"/>
      <c r="AH1" s="1"/>
      <c r="AI1" s="1"/>
      <c r="AJ1" s="116" t="s">
        <v>65</v>
      </c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"/>
      <c r="BD1" s="1"/>
    </row>
    <row r="2" spans="1:56" ht="15.75" customHeight="1" x14ac:dyDescent="0.35">
      <c r="A2" s="1"/>
      <c r="B2" s="1"/>
      <c r="C2" s="167" t="s">
        <v>66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1"/>
      <c r="AG2" s="1"/>
      <c r="AH2" s="1"/>
      <c r="AI2" s="1"/>
      <c r="AJ2" s="4"/>
      <c r="AK2" s="4"/>
      <c r="AL2" s="4"/>
      <c r="AM2" s="4"/>
      <c r="AN2" s="4"/>
      <c r="AO2" s="4"/>
      <c r="AP2" s="4"/>
      <c r="AQ2" s="4"/>
      <c r="AR2" s="4"/>
      <c r="AS2" s="4"/>
      <c r="AT2" s="5" t="s">
        <v>63</v>
      </c>
      <c r="AU2" s="4"/>
      <c r="AV2" s="4"/>
      <c r="AW2" s="4"/>
      <c r="AX2" s="4"/>
      <c r="AY2" s="4"/>
      <c r="AZ2" s="4"/>
      <c r="BA2" s="4"/>
      <c r="BB2" s="4"/>
      <c r="BC2" s="1"/>
      <c r="BD2" s="1"/>
    </row>
    <row r="3" spans="1:56" ht="3" customHeight="1" x14ac:dyDescent="0.25">
      <c r="A3" s="1"/>
      <c r="B3" s="1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"/>
      <c r="AG3" s="1"/>
      <c r="AH3" s="1"/>
      <c r="AI3" s="1"/>
      <c r="AJ3" s="1"/>
      <c r="AK3" s="120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"/>
      <c r="BC3" s="1"/>
      <c r="BD3" s="1"/>
    </row>
    <row r="4" spans="1:56" ht="6.7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80"/>
      <c r="AV4" s="80"/>
      <c r="AW4" s="80"/>
      <c r="AX4" s="80"/>
      <c r="AY4" s="80"/>
      <c r="AZ4" s="80"/>
      <c r="BA4" s="1"/>
      <c r="BB4" s="1"/>
      <c r="BC4" s="1"/>
      <c r="BD4" s="1"/>
    </row>
    <row r="5" spans="1:56" ht="15.95" customHeight="1" x14ac:dyDescent="0.25">
      <c r="A5" s="8"/>
      <c r="B5" s="8"/>
      <c r="C5" s="85" t="s">
        <v>1</v>
      </c>
      <c r="D5" s="85"/>
      <c r="E5" s="85"/>
      <c r="F5" s="85"/>
      <c r="G5" s="85"/>
      <c r="H5" s="85"/>
      <c r="I5" s="85"/>
      <c r="J5" s="85"/>
      <c r="K5" s="85"/>
      <c r="L5" s="85"/>
      <c r="M5" s="117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9"/>
      <c r="AF5" s="8"/>
      <c r="AG5" s="85" t="s">
        <v>2</v>
      </c>
      <c r="AH5" s="85"/>
      <c r="AI5" s="85"/>
      <c r="AJ5" s="85"/>
      <c r="AK5" s="85"/>
      <c r="AL5" s="85"/>
      <c r="AM5" s="85"/>
      <c r="AN5" s="85"/>
      <c r="AO5" s="117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9"/>
      <c r="BC5" s="10"/>
      <c r="BD5" s="10"/>
    </row>
    <row r="6" spans="1:56" ht="3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8"/>
      <c r="AG6" s="9"/>
      <c r="AH6" s="9"/>
      <c r="AI6" s="9"/>
      <c r="AJ6" s="9"/>
      <c r="AK6" s="9"/>
      <c r="AL6" s="9"/>
      <c r="AM6" s="9"/>
      <c r="AN6" s="9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0"/>
      <c r="BD6" s="10"/>
    </row>
    <row r="7" spans="1:56" ht="15.95" customHeight="1" x14ac:dyDescent="0.25">
      <c r="A7" s="8"/>
      <c r="B7" s="8"/>
      <c r="C7" s="85" t="s">
        <v>3</v>
      </c>
      <c r="D7" s="85"/>
      <c r="E7" s="85"/>
      <c r="F7" s="85"/>
      <c r="G7" s="85"/>
      <c r="H7" s="85"/>
      <c r="I7" s="85"/>
      <c r="J7" s="85"/>
      <c r="K7" s="85"/>
      <c r="L7" s="85"/>
      <c r="M7" s="117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9"/>
      <c r="AF7" s="8"/>
      <c r="AG7" s="85" t="s">
        <v>4</v>
      </c>
      <c r="AH7" s="85"/>
      <c r="AI7" s="85"/>
      <c r="AJ7" s="85"/>
      <c r="AK7" s="85"/>
      <c r="AL7" s="85"/>
      <c r="AM7" s="85"/>
      <c r="AN7" s="85"/>
      <c r="AO7" s="117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9"/>
      <c r="BC7" s="10"/>
      <c r="BD7" s="10"/>
    </row>
    <row r="8" spans="1:56" ht="3" customHeight="1" x14ac:dyDescent="0.25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8"/>
      <c r="AG8" s="9"/>
      <c r="AH8" s="9"/>
      <c r="AI8" s="9"/>
      <c r="AJ8" s="9"/>
      <c r="AK8" s="9"/>
      <c r="AL8" s="9"/>
      <c r="AM8" s="9"/>
      <c r="AN8" s="9"/>
      <c r="AO8" s="12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0"/>
      <c r="BD8" s="10"/>
    </row>
    <row r="9" spans="1:56" ht="15.95" customHeight="1" x14ac:dyDescent="0.25">
      <c r="A9" s="8"/>
      <c r="B9" s="8"/>
      <c r="C9" s="85" t="s">
        <v>5</v>
      </c>
      <c r="D9" s="85"/>
      <c r="E9" s="85"/>
      <c r="F9" s="85"/>
      <c r="G9" s="85"/>
      <c r="H9" s="85"/>
      <c r="I9" s="85"/>
      <c r="J9" s="85"/>
      <c r="K9" s="85"/>
      <c r="L9" s="85"/>
      <c r="M9" s="117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9"/>
      <c r="AF9" s="8"/>
      <c r="AG9" s="85" t="s">
        <v>6</v>
      </c>
      <c r="AH9" s="85"/>
      <c r="AI9" s="85"/>
      <c r="AJ9" s="85"/>
      <c r="AK9" s="85"/>
      <c r="AL9" s="85"/>
      <c r="AM9" s="85"/>
      <c r="AN9" s="85"/>
      <c r="AO9" s="95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7"/>
      <c r="BC9" s="10"/>
      <c r="BD9" s="10"/>
    </row>
    <row r="10" spans="1:56" ht="3" customHeight="1" x14ac:dyDescent="0.25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8"/>
      <c r="AG10" s="9"/>
      <c r="AH10" s="9"/>
      <c r="AI10" s="9"/>
      <c r="AJ10" s="9"/>
      <c r="AK10" s="9"/>
      <c r="AL10" s="9"/>
      <c r="AM10" s="9"/>
      <c r="AN10" s="9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0"/>
      <c r="BD10" s="10"/>
    </row>
    <row r="11" spans="1:56" ht="3.95" customHeight="1" x14ac:dyDescent="0.25">
      <c r="A11" s="85" t="s">
        <v>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101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3"/>
      <c r="AF11" s="8"/>
      <c r="AG11" s="85" t="s">
        <v>8</v>
      </c>
      <c r="AH11" s="85"/>
      <c r="AI11" s="85"/>
      <c r="AJ11" s="85"/>
      <c r="AK11" s="85"/>
      <c r="AL11" s="85"/>
      <c r="AM11" s="85"/>
      <c r="AN11" s="85"/>
      <c r="AO11" s="14"/>
      <c r="AP11" s="14"/>
      <c r="AQ11" s="14"/>
      <c r="AR11" s="86" t="s">
        <v>9</v>
      </c>
      <c r="AS11" s="86"/>
      <c r="AT11" s="86"/>
      <c r="AU11" s="86"/>
      <c r="AV11" s="86"/>
      <c r="AW11" s="86"/>
      <c r="AX11" s="86"/>
      <c r="AY11" s="86"/>
      <c r="AZ11" s="86"/>
      <c r="BA11" s="86"/>
      <c r="BB11" s="14"/>
      <c r="BC11" s="10"/>
      <c r="BD11" s="10"/>
    </row>
    <row r="12" spans="1:56" ht="8.1" customHeight="1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104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6"/>
      <c r="AF12" s="8"/>
      <c r="AG12" s="85"/>
      <c r="AH12" s="85"/>
      <c r="AI12" s="85"/>
      <c r="AJ12" s="85"/>
      <c r="AK12" s="85"/>
      <c r="AL12" s="85"/>
      <c r="AM12" s="85"/>
      <c r="AN12" s="85"/>
      <c r="AO12" s="16"/>
      <c r="AP12" s="14"/>
      <c r="AQ12" s="14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16"/>
      <c r="BC12" s="10"/>
      <c r="BD12" s="10"/>
    </row>
    <row r="13" spans="1:56" ht="3.95" customHeight="1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107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9"/>
      <c r="AF13" s="8"/>
      <c r="AG13" s="85"/>
      <c r="AH13" s="85"/>
      <c r="AI13" s="85"/>
      <c r="AJ13" s="85"/>
      <c r="AK13" s="85"/>
      <c r="AL13" s="85"/>
      <c r="AM13" s="85"/>
      <c r="AN13" s="85"/>
      <c r="AO13" s="17"/>
      <c r="AP13" s="14"/>
      <c r="AQ13" s="14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17"/>
      <c r="BC13" s="10"/>
      <c r="BD13" s="10"/>
    </row>
    <row r="14" spans="1:56" ht="3.95" customHeight="1" x14ac:dyDescent="0.2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8"/>
      <c r="AG14" s="18"/>
      <c r="AH14" s="9"/>
      <c r="AI14" s="9"/>
      <c r="AJ14" s="9"/>
      <c r="AK14" s="9"/>
      <c r="AL14" s="9"/>
      <c r="AM14" s="9"/>
      <c r="AN14" s="9"/>
      <c r="AO14" s="18"/>
      <c r="AP14" s="19"/>
      <c r="AQ14" s="18"/>
      <c r="AR14" s="14"/>
      <c r="AS14" s="14"/>
      <c r="AT14" s="18"/>
      <c r="AU14" s="15"/>
      <c r="AV14" s="15"/>
      <c r="AW14" s="15"/>
      <c r="AX14" s="15"/>
      <c r="AY14" s="15"/>
      <c r="AZ14" s="15"/>
      <c r="BA14" s="15"/>
      <c r="BB14" s="18"/>
      <c r="BC14" s="10"/>
      <c r="BD14" s="10"/>
    </row>
    <row r="15" spans="1:56" ht="18.75" customHeight="1" x14ac:dyDescent="0.25">
      <c r="A15" s="8"/>
      <c r="B15" s="8"/>
      <c r="C15" s="85" t="s">
        <v>10</v>
      </c>
      <c r="D15" s="85"/>
      <c r="E15" s="85"/>
      <c r="F15" s="85"/>
      <c r="G15" s="85"/>
      <c r="H15" s="85"/>
      <c r="I15" s="85"/>
      <c r="J15" s="85"/>
      <c r="K15" s="85"/>
      <c r="L15" s="85"/>
      <c r="M15" s="117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9"/>
      <c r="BC15" s="10"/>
      <c r="BD15" s="10"/>
    </row>
    <row r="16" spans="1:56" ht="8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s="21" customFormat="1" ht="9.9499999999999993" customHeight="1" x14ac:dyDescent="0.2">
      <c r="A17" s="7"/>
      <c r="B17" s="7"/>
      <c r="C17" s="99" t="s">
        <v>11</v>
      </c>
      <c r="D17" s="99"/>
      <c r="E17" s="99"/>
      <c r="F17" s="99"/>
      <c r="G17" s="99"/>
      <c r="H17" s="99"/>
      <c r="I17" s="99"/>
      <c r="J17" s="99"/>
      <c r="K17" s="99"/>
      <c r="L17" s="20"/>
      <c r="M17" s="99" t="s">
        <v>12</v>
      </c>
      <c r="N17" s="99"/>
      <c r="O17" s="99"/>
      <c r="P17" s="99"/>
      <c r="Q17" s="99"/>
      <c r="R17" s="99"/>
      <c r="S17" s="99"/>
      <c r="T17" s="99"/>
      <c r="U17" s="99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98" t="s">
        <v>13</v>
      </c>
      <c r="AQ17" s="98"/>
      <c r="AR17" s="98"/>
      <c r="AS17" s="98"/>
      <c r="AT17" s="20"/>
      <c r="AU17" s="98" t="s">
        <v>14</v>
      </c>
      <c r="AV17" s="98"/>
      <c r="AW17" s="98"/>
      <c r="AX17" s="98"/>
      <c r="AY17" s="98"/>
      <c r="AZ17" s="98"/>
      <c r="BA17" s="98"/>
      <c r="BB17" s="98"/>
      <c r="BC17" s="7"/>
      <c r="BD17" s="7"/>
    </row>
    <row r="18" spans="1:56" s="21" customFormat="1" ht="9.9499999999999993" customHeight="1" x14ac:dyDescent="0.2">
      <c r="A18" s="7"/>
      <c r="B18" s="7"/>
      <c r="C18" s="100" t="s">
        <v>15</v>
      </c>
      <c r="D18" s="100"/>
      <c r="E18" s="100"/>
      <c r="F18" s="100"/>
      <c r="G18" s="20"/>
      <c r="H18" s="100" t="s">
        <v>16</v>
      </c>
      <c r="I18" s="100"/>
      <c r="J18" s="100"/>
      <c r="K18" s="100"/>
      <c r="L18" s="20"/>
      <c r="M18" s="100" t="s">
        <v>15</v>
      </c>
      <c r="N18" s="100"/>
      <c r="O18" s="100"/>
      <c r="P18" s="100"/>
      <c r="Q18" s="20"/>
      <c r="R18" s="100" t="s">
        <v>16</v>
      </c>
      <c r="S18" s="100"/>
      <c r="T18" s="100"/>
      <c r="U18" s="100"/>
      <c r="V18" s="20"/>
      <c r="W18" s="22" t="s">
        <v>17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98" t="s">
        <v>18</v>
      </c>
      <c r="AQ18" s="98"/>
      <c r="AR18" s="98"/>
      <c r="AS18" s="98"/>
      <c r="AT18" s="20"/>
      <c r="AU18" s="98" t="s">
        <v>19</v>
      </c>
      <c r="AV18" s="98"/>
      <c r="AW18" s="98"/>
      <c r="AX18" s="98"/>
      <c r="AY18" s="98"/>
      <c r="AZ18" s="98"/>
      <c r="BA18" s="98"/>
      <c r="BB18" s="98"/>
      <c r="BC18" s="7"/>
      <c r="BD18" s="7"/>
    </row>
    <row r="19" spans="1:56" ht="15.95" customHeight="1" x14ac:dyDescent="0.25">
      <c r="A19" s="1"/>
      <c r="B19" s="1"/>
      <c r="C19" s="110"/>
      <c r="D19" s="111"/>
      <c r="E19" s="111"/>
      <c r="F19" s="112"/>
      <c r="G19" s="10"/>
      <c r="H19" s="110"/>
      <c r="I19" s="111"/>
      <c r="J19" s="111"/>
      <c r="K19" s="112"/>
      <c r="L19" s="10"/>
      <c r="M19" s="110"/>
      <c r="N19" s="111"/>
      <c r="O19" s="111"/>
      <c r="P19" s="112"/>
      <c r="Q19" s="10"/>
      <c r="R19" s="110"/>
      <c r="S19" s="111"/>
      <c r="T19" s="111"/>
      <c r="U19" s="112"/>
      <c r="V19" s="10"/>
      <c r="W19" s="81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3"/>
      <c r="AO19" s="10"/>
      <c r="AP19" s="81"/>
      <c r="AQ19" s="82"/>
      <c r="AR19" s="82"/>
      <c r="AS19" s="83"/>
      <c r="AT19" s="10"/>
      <c r="AU19" s="81"/>
      <c r="AV19" s="82"/>
      <c r="AW19" s="82"/>
      <c r="AX19" s="82"/>
      <c r="AY19" s="82"/>
      <c r="AZ19" s="82"/>
      <c r="BA19" s="82"/>
      <c r="BB19" s="83"/>
      <c r="BC19" s="1"/>
      <c r="BD19" s="1"/>
    </row>
    <row r="20" spans="1:56" ht="3" customHeight="1" x14ac:dyDescent="0.25">
      <c r="A20" s="1"/>
      <c r="B20" s="1"/>
      <c r="C20" s="113"/>
      <c r="D20" s="113"/>
      <c r="E20" s="113"/>
      <c r="F20" s="113"/>
      <c r="G20" s="10"/>
      <c r="H20" s="113"/>
      <c r="I20" s="113"/>
      <c r="J20" s="113"/>
      <c r="K20" s="113"/>
      <c r="L20" s="10"/>
      <c r="M20" s="113"/>
      <c r="N20" s="113"/>
      <c r="O20" s="113"/>
      <c r="P20" s="113"/>
      <c r="Q20" s="10"/>
      <c r="R20" s="113"/>
      <c r="S20" s="113"/>
      <c r="T20" s="113"/>
      <c r="U20" s="113"/>
      <c r="V20" s="10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10"/>
      <c r="AP20" s="84"/>
      <c r="AQ20" s="84"/>
      <c r="AR20" s="84"/>
      <c r="AS20" s="84"/>
      <c r="AT20" s="10"/>
      <c r="AU20" s="84"/>
      <c r="AV20" s="84"/>
      <c r="AW20" s="84"/>
      <c r="AX20" s="84"/>
      <c r="AY20" s="84"/>
      <c r="AZ20" s="84"/>
      <c r="BA20" s="84"/>
      <c r="BB20" s="84"/>
      <c r="BC20" s="1"/>
      <c r="BD20" s="1"/>
    </row>
    <row r="21" spans="1:56" ht="15.95" customHeight="1" x14ac:dyDescent="0.25">
      <c r="A21" s="1"/>
      <c r="B21" s="1"/>
      <c r="C21" s="110"/>
      <c r="D21" s="111"/>
      <c r="E21" s="111"/>
      <c r="F21" s="112"/>
      <c r="G21" s="10"/>
      <c r="H21" s="110"/>
      <c r="I21" s="111"/>
      <c r="J21" s="111"/>
      <c r="K21" s="112"/>
      <c r="L21" s="10"/>
      <c r="M21" s="110"/>
      <c r="N21" s="111"/>
      <c r="O21" s="111"/>
      <c r="P21" s="112"/>
      <c r="Q21" s="10"/>
      <c r="R21" s="110"/>
      <c r="S21" s="111"/>
      <c r="T21" s="111"/>
      <c r="U21" s="112"/>
      <c r="V21" s="10"/>
      <c r="W21" s="81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3"/>
      <c r="AO21" s="10"/>
      <c r="AP21" s="81"/>
      <c r="AQ21" s="82"/>
      <c r="AR21" s="82"/>
      <c r="AS21" s="83"/>
      <c r="AT21" s="10"/>
      <c r="AU21" s="81"/>
      <c r="AV21" s="82"/>
      <c r="AW21" s="82"/>
      <c r="AX21" s="82"/>
      <c r="AY21" s="82"/>
      <c r="AZ21" s="82"/>
      <c r="BA21" s="82"/>
      <c r="BB21" s="83"/>
      <c r="BC21" s="1"/>
      <c r="BD21" s="1"/>
    </row>
    <row r="22" spans="1:56" ht="15.95" customHeight="1" thickBot="1" x14ac:dyDescent="0.3">
      <c r="A22" s="1"/>
      <c r="B22" s="1"/>
      <c r="C22" s="156" t="s">
        <v>20</v>
      </c>
      <c r="D22" s="156"/>
      <c r="E22" s="156"/>
      <c r="F22" s="156"/>
      <c r="G22" s="156"/>
      <c r="H22" s="156"/>
      <c r="I22" s="156"/>
      <c r="J22" s="156"/>
      <c r="K22" s="156"/>
      <c r="L22" s="1"/>
      <c r="M22" s="122"/>
      <c r="N22" s="122"/>
      <c r="O22" s="122"/>
      <c r="P22" s="122"/>
      <c r="Q22" s="18"/>
      <c r="R22" s="122"/>
      <c r="S22" s="122"/>
      <c r="T22" s="122"/>
      <c r="U22" s="122"/>
      <c r="V22" s="1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8"/>
      <c r="AP22" s="128"/>
      <c r="AQ22" s="128"/>
      <c r="AR22" s="128"/>
      <c r="AS22" s="128"/>
      <c r="AT22" s="18"/>
      <c r="AU22" s="90" t="s">
        <v>21</v>
      </c>
      <c r="AV22" s="90"/>
      <c r="AW22" s="90"/>
      <c r="AX22" s="90"/>
      <c r="AY22" s="90"/>
      <c r="AZ22" s="90"/>
      <c r="BA22" s="90"/>
      <c r="BB22" s="90"/>
      <c r="BC22" s="1"/>
      <c r="BD22" s="1"/>
    </row>
    <row r="23" spans="1:56" ht="15.95" customHeight="1" thickBot="1" x14ac:dyDescent="0.3">
      <c r="A23" s="1"/>
      <c r="B23" s="1"/>
      <c r="C23" s="157"/>
      <c r="D23" s="158"/>
      <c r="E23" s="158"/>
      <c r="F23" s="158"/>
      <c r="G23" s="158"/>
      <c r="H23" s="158"/>
      <c r="I23" s="158"/>
      <c r="J23" s="158"/>
      <c r="K23" s="159"/>
      <c r="L23" s="25"/>
      <c r="M23" s="26" t="s">
        <v>22</v>
      </c>
      <c r="N23" s="27"/>
      <c r="O23" s="129" t="s">
        <v>23</v>
      </c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24"/>
      <c r="AU23" s="87"/>
      <c r="AV23" s="88"/>
      <c r="AW23" s="88"/>
      <c r="AX23" s="88"/>
      <c r="AY23" s="88"/>
      <c r="AZ23" s="88"/>
      <c r="BA23" s="88"/>
      <c r="BB23" s="89"/>
      <c r="BC23" s="1"/>
      <c r="BD23" s="1"/>
    </row>
    <row r="24" spans="1:56" ht="3" customHeight="1" thickBot="1" x14ac:dyDescent="0.3">
      <c r="A24" s="1"/>
      <c r="B24" s="1"/>
      <c r="C24" s="160"/>
      <c r="D24" s="161"/>
      <c r="E24" s="161"/>
      <c r="F24" s="161"/>
      <c r="G24" s="161"/>
      <c r="H24" s="161"/>
      <c r="I24" s="161"/>
      <c r="J24" s="161"/>
      <c r="K24" s="162"/>
      <c r="L24" s="25"/>
      <c r="M24" s="26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4"/>
      <c r="AU24" s="28"/>
      <c r="AV24" s="28"/>
      <c r="AW24" s="28"/>
      <c r="AX24" s="28"/>
      <c r="AY24" s="28"/>
      <c r="AZ24" s="28"/>
      <c r="BA24" s="28"/>
      <c r="BB24" s="28"/>
      <c r="BC24" s="1"/>
      <c r="BD24" s="1"/>
    </row>
    <row r="25" spans="1:56" ht="15.95" customHeight="1" thickBot="1" x14ac:dyDescent="0.3">
      <c r="A25" s="1"/>
      <c r="B25" s="1"/>
      <c r="C25" s="160"/>
      <c r="D25" s="161"/>
      <c r="E25" s="161"/>
      <c r="F25" s="161"/>
      <c r="G25" s="161"/>
      <c r="H25" s="161"/>
      <c r="I25" s="161"/>
      <c r="J25" s="161"/>
      <c r="K25" s="162"/>
      <c r="L25" s="25"/>
      <c r="M25" s="26" t="s">
        <v>24</v>
      </c>
      <c r="N25" s="26"/>
      <c r="O25" s="129" t="s">
        <v>25</v>
      </c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8"/>
      <c r="AU25" s="87"/>
      <c r="AV25" s="88"/>
      <c r="AW25" s="88"/>
      <c r="AX25" s="88"/>
      <c r="AY25" s="88"/>
      <c r="AZ25" s="88"/>
      <c r="BA25" s="88"/>
      <c r="BB25" s="89"/>
      <c r="BC25" s="1"/>
      <c r="BD25" s="1"/>
    </row>
    <row r="26" spans="1:56" ht="3" customHeight="1" thickBot="1" x14ac:dyDescent="0.3">
      <c r="A26" s="1"/>
      <c r="B26" s="1"/>
      <c r="C26" s="160"/>
      <c r="D26" s="161"/>
      <c r="E26" s="161"/>
      <c r="F26" s="161"/>
      <c r="G26" s="161"/>
      <c r="H26" s="161"/>
      <c r="I26" s="161"/>
      <c r="J26" s="161"/>
      <c r="K26" s="162"/>
      <c r="L26" s="25"/>
      <c r="M26" s="26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18"/>
      <c r="AU26" s="28"/>
      <c r="AV26" s="28"/>
      <c r="AW26" s="28"/>
      <c r="AX26" s="28"/>
      <c r="AY26" s="28"/>
      <c r="AZ26" s="28"/>
      <c r="BA26" s="28"/>
      <c r="BB26" s="28"/>
      <c r="BC26" s="1"/>
      <c r="BD26" s="1"/>
    </row>
    <row r="27" spans="1:56" ht="15.95" customHeight="1" thickBot="1" x14ac:dyDescent="0.3">
      <c r="A27" s="1"/>
      <c r="B27" s="1"/>
      <c r="C27" s="160"/>
      <c r="D27" s="161"/>
      <c r="E27" s="161"/>
      <c r="F27" s="161"/>
      <c r="G27" s="161"/>
      <c r="H27" s="161"/>
      <c r="I27" s="161"/>
      <c r="J27" s="161"/>
      <c r="K27" s="162"/>
      <c r="L27" s="25"/>
      <c r="M27" s="26" t="s">
        <v>26</v>
      </c>
      <c r="N27" s="26"/>
      <c r="O27" s="129" t="s">
        <v>27</v>
      </c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8"/>
      <c r="AU27" s="87"/>
      <c r="AV27" s="88"/>
      <c r="AW27" s="88"/>
      <c r="AX27" s="88"/>
      <c r="AY27" s="88"/>
      <c r="AZ27" s="88"/>
      <c r="BA27" s="88"/>
      <c r="BB27" s="89"/>
      <c r="BC27" s="1"/>
      <c r="BD27" s="1"/>
    </row>
    <row r="28" spans="1:56" ht="3" customHeight="1" thickBot="1" x14ac:dyDescent="0.3">
      <c r="A28" s="1"/>
      <c r="B28" s="1"/>
      <c r="C28" s="160"/>
      <c r="D28" s="161"/>
      <c r="E28" s="161"/>
      <c r="F28" s="161"/>
      <c r="G28" s="161"/>
      <c r="H28" s="161"/>
      <c r="I28" s="161"/>
      <c r="J28" s="161"/>
      <c r="K28" s="162"/>
      <c r="L28" s="25"/>
      <c r="M28" s="26"/>
      <c r="N28" s="26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18"/>
      <c r="AU28" s="28"/>
      <c r="AV28" s="28"/>
      <c r="AW28" s="28"/>
      <c r="AX28" s="28"/>
      <c r="AY28" s="28"/>
      <c r="AZ28" s="28"/>
      <c r="BA28" s="28"/>
      <c r="BB28" s="28"/>
      <c r="BC28" s="1"/>
      <c r="BD28" s="1"/>
    </row>
    <row r="29" spans="1:56" ht="15.95" customHeight="1" thickBot="1" x14ac:dyDescent="0.3">
      <c r="A29" s="1"/>
      <c r="B29" s="1"/>
      <c r="C29" s="160"/>
      <c r="D29" s="161"/>
      <c r="E29" s="161"/>
      <c r="F29" s="161"/>
      <c r="G29" s="161"/>
      <c r="H29" s="161"/>
      <c r="I29" s="161"/>
      <c r="J29" s="161"/>
      <c r="K29" s="162"/>
      <c r="L29" s="25"/>
      <c r="M29" s="26" t="s">
        <v>28</v>
      </c>
      <c r="N29" s="26"/>
      <c r="O29" s="129" t="s">
        <v>29</v>
      </c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8"/>
      <c r="AU29" s="87"/>
      <c r="AV29" s="88"/>
      <c r="AW29" s="88"/>
      <c r="AX29" s="88"/>
      <c r="AY29" s="88"/>
      <c r="AZ29" s="88"/>
      <c r="BA29" s="88"/>
      <c r="BB29" s="89"/>
      <c r="BC29" s="1"/>
      <c r="BD29" s="1"/>
    </row>
    <row r="30" spans="1:56" ht="3.75" customHeight="1" thickBot="1" x14ac:dyDescent="0.3">
      <c r="A30" s="1"/>
      <c r="B30" s="1"/>
      <c r="C30" s="160"/>
      <c r="D30" s="161"/>
      <c r="E30" s="161"/>
      <c r="F30" s="161"/>
      <c r="G30" s="161"/>
      <c r="H30" s="161"/>
      <c r="I30" s="161"/>
      <c r="J30" s="161"/>
      <c r="K30" s="162"/>
      <c r="L30" s="25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/>
      <c r="AL30" s="30"/>
      <c r="AM30" s="30"/>
      <c r="AN30" s="30"/>
      <c r="AO30" s="31"/>
      <c r="AP30" s="32"/>
      <c r="AQ30" s="32"/>
      <c r="AR30" s="32"/>
      <c r="AS30" s="32"/>
      <c r="AT30" s="31"/>
      <c r="AU30" s="32"/>
      <c r="AV30" s="32"/>
      <c r="AW30" s="32"/>
      <c r="AX30" s="32"/>
      <c r="AY30" s="32"/>
      <c r="AZ30" s="32"/>
      <c r="BA30" s="32"/>
      <c r="BB30" s="32"/>
      <c r="BC30" s="1"/>
      <c r="BD30" s="1"/>
    </row>
    <row r="31" spans="1:56" ht="3" customHeight="1" x14ac:dyDescent="0.25">
      <c r="A31" s="1"/>
      <c r="B31" s="1"/>
      <c r="C31" s="160"/>
      <c r="D31" s="161"/>
      <c r="E31" s="161"/>
      <c r="F31" s="161"/>
      <c r="G31" s="161"/>
      <c r="H31" s="161"/>
      <c r="I31" s="161"/>
      <c r="J31" s="161"/>
      <c r="K31" s="162"/>
      <c r="L31" s="25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4"/>
      <c r="AL31" s="34"/>
      <c r="AM31" s="34"/>
      <c r="AN31" s="34"/>
      <c r="AO31" s="18"/>
      <c r="AP31" s="35"/>
      <c r="AQ31" s="35"/>
      <c r="AR31" s="35"/>
      <c r="AS31" s="35"/>
      <c r="AT31" s="18"/>
      <c r="AU31" s="35"/>
      <c r="AV31" s="35"/>
      <c r="AW31" s="35"/>
      <c r="AX31" s="35"/>
      <c r="AY31" s="35"/>
      <c r="AZ31" s="35"/>
      <c r="BA31" s="35"/>
      <c r="BB31" s="35"/>
      <c r="BC31" s="1"/>
      <c r="BD31" s="1"/>
    </row>
    <row r="32" spans="1:56" ht="15.95" customHeight="1" thickBot="1" x14ac:dyDescent="0.3">
      <c r="A32" s="1"/>
      <c r="B32" s="1"/>
      <c r="C32" s="160"/>
      <c r="D32" s="161"/>
      <c r="E32" s="161"/>
      <c r="F32" s="161"/>
      <c r="G32" s="161"/>
      <c r="H32" s="161"/>
      <c r="I32" s="161"/>
      <c r="J32" s="161"/>
      <c r="K32" s="162"/>
      <c r="L32" s="25"/>
      <c r="M32" s="27" t="s">
        <v>30</v>
      </c>
      <c r="N32" s="27"/>
      <c r="O32" s="129" t="s">
        <v>31</v>
      </c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36"/>
      <c r="AK32" s="133" t="s">
        <v>32</v>
      </c>
      <c r="AL32" s="133"/>
      <c r="AM32" s="133"/>
      <c r="AN32" s="133"/>
      <c r="AO32" s="18"/>
      <c r="AP32" s="133" t="s">
        <v>33</v>
      </c>
      <c r="AQ32" s="133"/>
      <c r="AR32" s="133"/>
      <c r="AS32" s="133"/>
      <c r="AT32" s="18"/>
      <c r="AU32" s="135"/>
      <c r="AV32" s="135"/>
      <c r="AW32" s="135"/>
      <c r="AX32" s="135"/>
      <c r="AY32" s="135"/>
      <c r="AZ32" s="135"/>
      <c r="BA32" s="135"/>
      <c r="BB32" s="135"/>
      <c r="BC32" s="1"/>
      <c r="BD32" s="1"/>
    </row>
    <row r="33" spans="1:56" ht="15.95" customHeight="1" thickBot="1" x14ac:dyDescent="0.3">
      <c r="A33" s="1"/>
      <c r="B33" s="1"/>
      <c r="C33" s="160"/>
      <c r="D33" s="161"/>
      <c r="E33" s="161"/>
      <c r="F33" s="161"/>
      <c r="G33" s="161"/>
      <c r="H33" s="161"/>
      <c r="I33" s="161"/>
      <c r="J33" s="161"/>
      <c r="K33" s="162"/>
      <c r="L33" s="25"/>
      <c r="M33" s="33"/>
      <c r="N33" s="33"/>
      <c r="O33" s="139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1"/>
      <c r="AJ33" s="33"/>
      <c r="AK33" s="130">
        <v>0</v>
      </c>
      <c r="AL33" s="131"/>
      <c r="AM33" s="131"/>
      <c r="AN33" s="132"/>
      <c r="AO33" s="18"/>
      <c r="AP33" s="124">
        <v>5.3</v>
      </c>
      <c r="AQ33" s="124"/>
      <c r="AR33" s="124"/>
      <c r="AS33" s="124"/>
      <c r="AT33" s="18"/>
      <c r="AU33" s="92">
        <f>AK33*AP33</f>
        <v>0</v>
      </c>
      <c r="AV33" s="93"/>
      <c r="AW33" s="93"/>
      <c r="AX33" s="93"/>
      <c r="AY33" s="93"/>
      <c r="AZ33" s="93"/>
      <c r="BA33" s="93"/>
      <c r="BB33" s="94"/>
      <c r="BC33" s="1"/>
      <c r="BD33" s="1"/>
    </row>
    <row r="34" spans="1:56" ht="3" customHeight="1" thickBot="1" x14ac:dyDescent="0.3">
      <c r="A34" s="1"/>
      <c r="B34" s="1"/>
      <c r="C34" s="160"/>
      <c r="D34" s="161"/>
      <c r="E34" s="161"/>
      <c r="F34" s="161"/>
      <c r="G34" s="161"/>
      <c r="H34" s="161"/>
      <c r="I34" s="161"/>
      <c r="J34" s="161"/>
      <c r="K34" s="162"/>
      <c r="L34" s="25"/>
      <c r="M34" s="33"/>
      <c r="N34" s="33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3"/>
      <c r="AK34" s="39"/>
      <c r="AL34" s="39"/>
      <c r="AM34" s="39"/>
      <c r="AN34" s="39"/>
      <c r="AO34" s="18"/>
      <c r="AP34" s="37"/>
      <c r="AQ34" s="37"/>
      <c r="AR34" s="37"/>
      <c r="AS34" s="37"/>
      <c r="AT34" s="18"/>
      <c r="AU34" s="35"/>
      <c r="AV34" s="35"/>
      <c r="AW34" s="35"/>
      <c r="AX34" s="35"/>
      <c r="AY34" s="35"/>
      <c r="AZ34" s="35"/>
      <c r="BA34" s="35"/>
      <c r="BB34" s="35"/>
      <c r="BC34" s="1"/>
      <c r="BD34" s="1"/>
    </row>
    <row r="35" spans="1:56" ht="15.95" customHeight="1" thickBot="1" x14ac:dyDescent="0.3">
      <c r="A35" s="1"/>
      <c r="B35" s="1"/>
      <c r="C35" s="160"/>
      <c r="D35" s="161"/>
      <c r="E35" s="161"/>
      <c r="F35" s="161"/>
      <c r="G35" s="161"/>
      <c r="H35" s="161"/>
      <c r="I35" s="161"/>
      <c r="J35" s="161"/>
      <c r="K35" s="162"/>
      <c r="L35" s="25"/>
      <c r="M35" s="33"/>
      <c r="N35" s="33"/>
      <c r="O35" s="166" t="s">
        <v>34</v>
      </c>
      <c r="P35" s="166"/>
      <c r="Q35" s="166"/>
      <c r="R35" s="166"/>
      <c r="S35" s="166"/>
      <c r="T35" s="166"/>
      <c r="U35" s="166"/>
      <c r="V35" s="166"/>
      <c r="W35" s="166"/>
      <c r="X35" s="33"/>
      <c r="Y35" s="33"/>
      <c r="Z35" s="33"/>
      <c r="AA35" s="33"/>
      <c r="AB35" s="33" t="s">
        <v>35</v>
      </c>
      <c r="AC35" s="9"/>
      <c r="AD35" s="9"/>
      <c r="AE35" s="9"/>
      <c r="AF35" s="125"/>
      <c r="AG35" s="126"/>
      <c r="AH35" s="126"/>
      <c r="AI35" s="127"/>
      <c r="AJ35" s="33"/>
      <c r="AK35" s="130">
        <v>0</v>
      </c>
      <c r="AL35" s="131"/>
      <c r="AM35" s="131"/>
      <c r="AN35" s="132"/>
      <c r="AO35" s="18"/>
      <c r="AP35" s="124">
        <v>1</v>
      </c>
      <c r="AQ35" s="124"/>
      <c r="AR35" s="124"/>
      <c r="AS35" s="124"/>
      <c r="AT35" s="40"/>
      <c r="AU35" s="136">
        <f>AF35*AK35*AP35</f>
        <v>0</v>
      </c>
      <c r="AV35" s="137"/>
      <c r="AW35" s="137"/>
      <c r="AX35" s="137"/>
      <c r="AY35" s="137"/>
      <c r="AZ35" s="137"/>
      <c r="BA35" s="137"/>
      <c r="BB35" s="138"/>
      <c r="BC35" s="1"/>
      <c r="BD35" s="1"/>
    </row>
    <row r="36" spans="1:56" ht="4.5" customHeight="1" thickBot="1" x14ac:dyDescent="0.3">
      <c r="A36" s="1"/>
      <c r="B36" s="1"/>
      <c r="C36" s="160"/>
      <c r="D36" s="161"/>
      <c r="E36" s="161"/>
      <c r="F36" s="161"/>
      <c r="G36" s="161"/>
      <c r="H36" s="161"/>
      <c r="I36" s="161"/>
      <c r="J36" s="161"/>
      <c r="K36" s="162"/>
      <c r="L36" s="25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30"/>
      <c r="AL36" s="30"/>
      <c r="AM36" s="30"/>
      <c r="AN36" s="30"/>
      <c r="AO36" s="31"/>
      <c r="AP36" s="32"/>
      <c r="AQ36" s="32"/>
      <c r="AR36" s="32"/>
      <c r="AS36" s="32"/>
      <c r="AT36" s="31"/>
      <c r="AU36" s="32"/>
      <c r="AV36" s="32"/>
      <c r="AW36" s="32"/>
      <c r="AX36" s="32"/>
      <c r="AY36" s="32"/>
      <c r="AZ36" s="32"/>
      <c r="BA36" s="32"/>
      <c r="BB36" s="32"/>
      <c r="BC36" s="1"/>
      <c r="BD36" s="1"/>
    </row>
    <row r="37" spans="1:56" ht="16.5" customHeight="1" x14ac:dyDescent="0.25">
      <c r="A37" s="1"/>
      <c r="B37" s="1"/>
      <c r="C37" s="160"/>
      <c r="D37" s="161"/>
      <c r="E37" s="161"/>
      <c r="F37" s="161"/>
      <c r="G37" s="161"/>
      <c r="H37" s="161"/>
      <c r="I37" s="161"/>
      <c r="J37" s="161"/>
      <c r="K37" s="162"/>
      <c r="L37" s="25"/>
      <c r="M37" s="27" t="s">
        <v>36</v>
      </c>
      <c r="N37" s="33"/>
      <c r="O37" s="27" t="s">
        <v>37</v>
      </c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133" t="s">
        <v>38</v>
      </c>
      <c r="AL37" s="133"/>
      <c r="AM37" s="133"/>
      <c r="AN37" s="133"/>
      <c r="AO37" s="18"/>
      <c r="AP37" s="133" t="s">
        <v>33</v>
      </c>
      <c r="AQ37" s="133"/>
      <c r="AR37" s="133"/>
      <c r="AS37" s="133"/>
      <c r="AT37" s="18"/>
      <c r="AU37" s="35"/>
      <c r="AV37" s="35"/>
      <c r="AW37" s="35"/>
      <c r="AX37" s="35"/>
      <c r="AY37" s="35"/>
      <c r="AZ37" s="35"/>
      <c r="BA37" s="35"/>
      <c r="BB37" s="35"/>
      <c r="BC37" s="1"/>
      <c r="BD37" s="1"/>
    </row>
    <row r="38" spans="1:56" ht="3" customHeight="1" x14ac:dyDescent="0.25">
      <c r="A38" s="1"/>
      <c r="B38" s="1"/>
      <c r="C38" s="160"/>
      <c r="D38" s="161"/>
      <c r="E38" s="161"/>
      <c r="F38" s="161"/>
      <c r="G38" s="161"/>
      <c r="H38" s="161"/>
      <c r="I38" s="161"/>
      <c r="J38" s="161"/>
      <c r="K38" s="162"/>
      <c r="L38" s="25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133"/>
      <c r="AL38" s="133"/>
      <c r="AM38" s="133"/>
      <c r="AN38" s="133"/>
      <c r="AO38" s="18"/>
      <c r="AP38" s="133"/>
      <c r="AQ38" s="133"/>
      <c r="AR38" s="133"/>
      <c r="AS38" s="133"/>
      <c r="AT38" s="18"/>
      <c r="AU38" s="35"/>
      <c r="AV38" s="35"/>
      <c r="AW38" s="35"/>
      <c r="AX38" s="35"/>
      <c r="AY38" s="35"/>
      <c r="AZ38" s="35"/>
      <c r="BA38" s="35"/>
      <c r="BB38" s="35"/>
      <c r="BC38" s="1"/>
      <c r="BD38" s="1"/>
    </row>
    <row r="39" spans="1:56" ht="16.5" customHeight="1" x14ac:dyDescent="0.25">
      <c r="A39" s="1"/>
      <c r="B39" s="1"/>
      <c r="C39" s="160"/>
      <c r="D39" s="161"/>
      <c r="E39" s="161"/>
      <c r="F39" s="161"/>
      <c r="G39" s="161"/>
      <c r="H39" s="161"/>
      <c r="I39" s="161"/>
      <c r="J39" s="161"/>
      <c r="K39" s="162"/>
      <c r="L39" s="25"/>
      <c r="M39" s="33"/>
      <c r="N39" s="33"/>
      <c r="O39" s="26" t="s">
        <v>39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33"/>
      <c r="AK39" s="125">
        <v>0</v>
      </c>
      <c r="AL39" s="126"/>
      <c r="AM39" s="126"/>
      <c r="AN39" s="127"/>
      <c r="AO39" s="18"/>
      <c r="AP39" s="123">
        <v>397</v>
      </c>
      <c r="AQ39" s="123"/>
      <c r="AR39" s="123"/>
      <c r="AS39" s="123"/>
      <c r="AT39" s="18"/>
      <c r="AU39" s="123">
        <f>PRODUCT(AK39,AP39)</f>
        <v>0</v>
      </c>
      <c r="AV39" s="123"/>
      <c r="AW39" s="123"/>
      <c r="AX39" s="123"/>
      <c r="AY39" s="123"/>
      <c r="AZ39" s="123"/>
      <c r="BA39" s="123"/>
      <c r="BB39" s="123"/>
      <c r="BC39" s="1"/>
      <c r="BD39" s="1"/>
    </row>
    <row r="40" spans="1:56" ht="3" customHeight="1" x14ac:dyDescent="0.25">
      <c r="A40" s="1"/>
      <c r="B40" s="1"/>
      <c r="C40" s="160"/>
      <c r="D40" s="161"/>
      <c r="E40" s="161"/>
      <c r="F40" s="161"/>
      <c r="G40" s="161"/>
      <c r="H40" s="161"/>
      <c r="I40" s="161"/>
      <c r="J40" s="161"/>
      <c r="K40" s="162"/>
      <c r="L40" s="25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4"/>
      <c r="AL40" s="34"/>
      <c r="AM40" s="34"/>
      <c r="AN40" s="34"/>
      <c r="AO40" s="18"/>
      <c r="AP40" s="35"/>
      <c r="AQ40" s="35"/>
      <c r="AR40" s="35"/>
      <c r="AS40" s="35"/>
      <c r="AT40" s="18"/>
      <c r="AU40" s="35"/>
      <c r="AV40" s="35"/>
      <c r="AW40" s="35"/>
      <c r="AX40" s="35"/>
      <c r="AY40" s="35"/>
      <c r="AZ40" s="35"/>
      <c r="BA40" s="35"/>
      <c r="BB40" s="35"/>
      <c r="BC40" s="1"/>
      <c r="BD40" s="1"/>
    </row>
    <row r="41" spans="1:56" ht="16.5" customHeight="1" x14ac:dyDescent="0.25">
      <c r="A41" s="1"/>
      <c r="B41" s="1"/>
      <c r="C41" s="160"/>
      <c r="D41" s="161"/>
      <c r="E41" s="161"/>
      <c r="F41" s="161"/>
      <c r="G41" s="161"/>
      <c r="H41" s="161"/>
      <c r="I41" s="161"/>
      <c r="J41" s="161"/>
      <c r="K41" s="162"/>
      <c r="L41" s="1"/>
      <c r="M41" s="33"/>
      <c r="N41" s="33"/>
      <c r="O41" s="134" t="s">
        <v>40</v>
      </c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33"/>
      <c r="AK41" s="125">
        <v>0</v>
      </c>
      <c r="AL41" s="126"/>
      <c r="AM41" s="126"/>
      <c r="AN41" s="127"/>
      <c r="AO41" s="18"/>
      <c r="AP41" s="135">
        <f>-AP39*0.2</f>
        <v>-79.400000000000006</v>
      </c>
      <c r="AQ41" s="135"/>
      <c r="AR41" s="135"/>
      <c r="AS41" s="135"/>
      <c r="AT41" s="18"/>
      <c r="AU41" s="123">
        <f>PRODUCT(AP41,AK41)</f>
        <v>0</v>
      </c>
      <c r="AV41" s="123"/>
      <c r="AW41" s="123"/>
      <c r="AX41" s="123"/>
      <c r="AY41" s="123"/>
      <c r="AZ41" s="123"/>
      <c r="BA41" s="123"/>
      <c r="BB41" s="123"/>
      <c r="BC41" s="1"/>
      <c r="BD41" s="1"/>
    </row>
    <row r="42" spans="1:56" ht="3" customHeight="1" x14ac:dyDescent="0.25">
      <c r="A42" s="1"/>
      <c r="B42" s="1"/>
      <c r="C42" s="160"/>
      <c r="D42" s="161"/>
      <c r="E42" s="161"/>
      <c r="F42" s="161"/>
      <c r="G42" s="161"/>
      <c r="H42" s="161"/>
      <c r="I42" s="161"/>
      <c r="J42" s="161"/>
      <c r="K42" s="162"/>
      <c r="L42" s="1"/>
      <c r="M42" s="33"/>
      <c r="N42" s="33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33"/>
      <c r="AK42" s="39"/>
      <c r="AL42" s="39"/>
      <c r="AM42" s="39"/>
      <c r="AN42" s="39"/>
      <c r="AO42" s="18"/>
      <c r="AP42" s="41"/>
      <c r="AQ42" s="41"/>
      <c r="AR42" s="41"/>
      <c r="AS42" s="41"/>
      <c r="AT42" s="18"/>
      <c r="AU42" s="35"/>
      <c r="AV42" s="35"/>
      <c r="AW42" s="35"/>
      <c r="AX42" s="35"/>
      <c r="AY42" s="35"/>
      <c r="AZ42" s="35"/>
      <c r="BA42" s="35"/>
      <c r="BB42" s="35"/>
      <c r="BC42" s="1"/>
      <c r="BD42" s="1"/>
    </row>
    <row r="43" spans="1:56" ht="15.95" customHeight="1" x14ac:dyDescent="0.25">
      <c r="A43" s="1"/>
      <c r="B43" s="1"/>
      <c r="C43" s="160"/>
      <c r="D43" s="161"/>
      <c r="E43" s="161"/>
      <c r="F43" s="161"/>
      <c r="G43" s="161"/>
      <c r="H43" s="161"/>
      <c r="I43" s="161"/>
      <c r="J43" s="161"/>
      <c r="K43" s="162"/>
      <c r="L43" s="1"/>
      <c r="M43" s="33"/>
      <c r="N43" s="33"/>
      <c r="O43" s="134" t="s">
        <v>41</v>
      </c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33"/>
      <c r="AK43" s="125">
        <v>0</v>
      </c>
      <c r="AL43" s="126"/>
      <c r="AM43" s="126"/>
      <c r="AN43" s="127"/>
      <c r="AO43" s="18"/>
      <c r="AP43" s="135">
        <f>-AP39*0.3</f>
        <v>-119.1</v>
      </c>
      <c r="AQ43" s="135"/>
      <c r="AR43" s="135"/>
      <c r="AS43" s="135"/>
      <c r="AT43" s="18"/>
      <c r="AU43" s="123">
        <f>PRODUCT(AP43,AK43)</f>
        <v>0</v>
      </c>
      <c r="AV43" s="123"/>
      <c r="AW43" s="123"/>
      <c r="AX43" s="123"/>
      <c r="AY43" s="123"/>
      <c r="AZ43" s="123"/>
      <c r="BA43" s="123"/>
      <c r="BB43" s="123"/>
      <c r="BC43" s="1"/>
      <c r="BD43" s="1"/>
    </row>
    <row r="44" spans="1:56" ht="3" customHeight="1" x14ac:dyDescent="0.25">
      <c r="A44" s="1"/>
      <c r="B44" s="1"/>
      <c r="C44" s="160"/>
      <c r="D44" s="161"/>
      <c r="E44" s="161"/>
      <c r="F44" s="161"/>
      <c r="G44" s="161"/>
      <c r="H44" s="161"/>
      <c r="I44" s="161"/>
      <c r="J44" s="161"/>
      <c r="K44" s="162"/>
      <c r="L44" s="1"/>
      <c r="M44" s="33"/>
      <c r="N44" s="33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33"/>
      <c r="AK44" s="39"/>
      <c r="AL44" s="39"/>
      <c r="AM44" s="39"/>
      <c r="AN44" s="39"/>
      <c r="AO44" s="18"/>
      <c r="AP44" s="41"/>
      <c r="AQ44" s="41"/>
      <c r="AR44" s="41"/>
      <c r="AS44" s="41"/>
      <c r="AT44" s="18"/>
      <c r="AU44" s="35"/>
      <c r="AV44" s="35"/>
      <c r="AW44" s="35"/>
      <c r="AX44" s="35"/>
      <c r="AY44" s="35"/>
      <c r="AZ44" s="35"/>
      <c r="BA44" s="35"/>
      <c r="BB44" s="35"/>
      <c r="BC44" s="1"/>
      <c r="BD44" s="1"/>
    </row>
    <row r="45" spans="1:56" ht="15.95" customHeight="1" x14ac:dyDescent="0.25">
      <c r="A45" s="1"/>
      <c r="B45" s="1"/>
      <c r="C45" s="160"/>
      <c r="D45" s="161"/>
      <c r="E45" s="161"/>
      <c r="F45" s="161"/>
      <c r="G45" s="161"/>
      <c r="H45" s="161"/>
      <c r="I45" s="161"/>
      <c r="J45" s="161"/>
      <c r="K45" s="162"/>
      <c r="L45" s="1"/>
      <c r="M45" s="33"/>
      <c r="N45" s="33"/>
      <c r="O45" s="134" t="s">
        <v>42</v>
      </c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33"/>
      <c r="AK45" s="125">
        <v>0</v>
      </c>
      <c r="AL45" s="126"/>
      <c r="AM45" s="126"/>
      <c r="AN45" s="127"/>
      <c r="AO45" s="18"/>
      <c r="AP45" s="135">
        <f>-AP39*0.5</f>
        <v>-198.5</v>
      </c>
      <c r="AQ45" s="135"/>
      <c r="AR45" s="135"/>
      <c r="AS45" s="135"/>
      <c r="AT45" s="18"/>
      <c r="AU45" s="123">
        <f>PRODUCT(AP45,AK45)</f>
        <v>0</v>
      </c>
      <c r="AV45" s="123"/>
      <c r="AW45" s="123"/>
      <c r="AX45" s="123"/>
      <c r="AY45" s="123"/>
      <c r="AZ45" s="123"/>
      <c r="BA45" s="123"/>
      <c r="BB45" s="123"/>
      <c r="BC45" s="1"/>
      <c r="BD45" s="1"/>
    </row>
    <row r="46" spans="1:56" ht="3" customHeight="1" x14ac:dyDescent="0.25">
      <c r="A46" s="1"/>
      <c r="B46" s="1"/>
      <c r="C46" s="160"/>
      <c r="D46" s="161"/>
      <c r="E46" s="161"/>
      <c r="F46" s="161"/>
      <c r="G46" s="161"/>
      <c r="H46" s="161"/>
      <c r="I46" s="161"/>
      <c r="J46" s="161"/>
      <c r="K46" s="162"/>
      <c r="L46" s="1"/>
      <c r="M46" s="33"/>
      <c r="N46" s="33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33"/>
      <c r="AK46" s="39"/>
      <c r="AL46" s="39"/>
      <c r="AM46" s="39"/>
      <c r="AN46" s="39"/>
      <c r="AO46" s="18"/>
      <c r="AP46" s="41"/>
      <c r="AQ46" s="41"/>
      <c r="AR46" s="41"/>
      <c r="AS46" s="41"/>
      <c r="AT46" s="18"/>
      <c r="AU46" s="41"/>
      <c r="AV46" s="41"/>
      <c r="AW46" s="41"/>
      <c r="AX46" s="41"/>
      <c r="AY46" s="41"/>
      <c r="AZ46" s="41"/>
      <c r="BA46" s="41"/>
      <c r="BB46" s="41"/>
      <c r="BC46" s="1"/>
      <c r="BD46" s="1"/>
    </row>
    <row r="47" spans="1:56" ht="17.25" customHeight="1" x14ac:dyDescent="0.25">
      <c r="A47" s="1"/>
      <c r="B47" s="1"/>
      <c r="C47" s="160"/>
      <c r="D47" s="161"/>
      <c r="E47" s="161"/>
      <c r="F47" s="161"/>
      <c r="G47" s="161"/>
      <c r="H47" s="161"/>
      <c r="I47" s="161"/>
      <c r="J47" s="161"/>
      <c r="K47" s="162"/>
      <c r="L47" s="25"/>
      <c r="M47" s="33"/>
      <c r="N47" s="33"/>
      <c r="O47" s="26" t="s">
        <v>43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33"/>
      <c r="AK47" s="125">
        <v>0</v>
      </c>
      <c r="AL47" s="126"/>
      <c r="AM47" s="126"/>
      <c r="AN47" s="127"/>
      <c r="AO47" s="18"/>
      <c r="AP47" s="123">
        <v>736</v>
      </c>
      <c r="AQ47" s="123"/>
      <c r="AR47" s="123"/>
      <c r="AS47" s="123"/>
      <c r="AT47" s="18"/>
      <c r="AU47" s="123">
        <f>PRODUCT(AK47,AP47)</f>
        <v>0</v>
      </c>
      <c r="AV47" s="123"/>
      <c r="AW47" s="123"/>
      <c r="AX47" s="123"/>
      <c r="AY47" s="123"/>
      <c r="AZ47" s="123"/>
      <c r="BA47" s="123"/>
      <c r="BB47" s="123"/>
      <c r="BC47" s="1"/>
      <c r="BD47" s="1"/>
    </row>
    <row r="48" spans="1:56" ht="3" customHeight="1" x14ac:dyDescent="0.25">
      <c r="A48" s="1"/>
      <c r="B48" s="1"/>
      <c r="C48" s="160"/>
      <c r="D48" s="161"/>
      <c r="E48" s="161"/>
      <c r="F48" s="161"/>
      <c r="G48" s="161"/>
      <c r="H48" s="161"/>
      <c r="I48" s="161"/>
      <c r="J48" s="161"/>
      <c r="K48" s="162"/>
      <c r="L48" s="25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4"/>
      <c r="AL48" s="34"/>
      <c r="AM48" s="34"/>
      <c r="AN48" s="34"/>
      <c r="AO48" s="18"/>
      <c r="AP48" s="35"/>
      <c r="AQ48" s="35"/>
      <c r="AR48" s="35"/>
      <c r="AS48" s="35"/>
      <c r="AT48" s="18"/>
      <c r="AU48" s="35"/>
      <c r="AV48" s="35"/>
      <c r="AW48" s="35"/>
      <c r="AX48" s="35"/>
      <c r="AY48" s="35"/>
      <c r="AZ48" s="35"/>
      <c r="BA48" s="35"/>
      <c r="BB48" s="35"/>
      <c r="BC48" s="1"/>
      <c r="BD48" s="1"/>
    </row>
    <row r="49" spans="1:56" ht="16.5" customHeight="1" x14ac:dyDescent="0.25">
      <c r="A49" s="1"/>
      <c r="B49" s="1"/>
      <c r="C49" s="160"/>
      <c r="D49" s="161"/>
      <c r="E49" s="161"/>
      <c r="F49" s="161"/>
      <c r="G49" s="161"/>
      <c r="H49" s="161"/>
      <c r="I49" s="161"/>
      <c r="J49" s="161"/>
      <c r="K49" s="162"/>
      <c r="L49" s="1"/>
      <c r="M49" s="33"/>
      <c r="N49" s="33"/>
      <c r="O49" s="134" t="s">
        <v>40</v>
      </c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33"/>
      <c r="AK49" s="125">
        <v>0</v>
      </c>
      <c r="AL49" s="126"/>
      <c r="AM49" s="126"/>
      <c r="AN49" s="127"/>
      <c r="AO49" s="18"/>
      <c r="AP49" s="135">
        <f>-AP47*0.2</f>
        <v>-147.20000000000002</v>
      </c>
      <c r="AQ49" s="135"/>
      <c r="AR49" s="135"/>
      <c r="AS49" s="135"/>
      <c r="AT49" s="18"/>
      <c r="AU49" s="123">
        <f>PRODUCT(AP49,AK49)</f>
        <v>0</v>
      </c>
      <c r="AV49" s="123"/>
      <c r="AW49" s="123"/>
      <c r="AX49" s="123"/>
      <c r="AY49" s="123"/>
      <c r="AZ49" s="123"/>
      <c r="BA49" s="123"/>
      <c r="BB49" s="123"/>
      <c r="BC49" s="1"/>
      <c r="BD49" s="1"/>
    </row>
    <row r="50" spans="1:56" ht="3" customHeight="1" x14ac:dyDescent="0.25">
      <c r="A50" s="1"/>
      <c r="B50" s="1"/>
      <c r="C50" s="160"/>
      <c r="D50" s="161"/>
      <c r="E50" s="161"/>
      <c r="F50" s="161"/>
      <c r="G50" s="161"/>
      <c r="H50" s="161"/>
      <c r="I50" s="161"/>
      <c r="J50" s="161"/>
      <c r="K50" s="162"/>
      <c r="L50" s="1"/>
      <c r="M50" s="33"/>
      <c r="N50" s="33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33"/>
      <c r="AK50" s="39"/>
      <c r="AL50" s="39"/>
      <c r="AM50" s="39"/>
      <c r="AN50" s="39"/>
      <c r="AO50" s="18"/>
      <c r="AP50" s="41"/>
      <c r="AQ50" s="41"/>
      <c r="AR50" s="41"/>
      <c r="AS50" s="41"/>
      <c r="AT50" s="18"/>
      <c r="AU50" s="35"/>
      <c r="AV50" s="35"/>
      <c r="AW50" s="35"/>
      <c r="AX50" s="35"/>
      <c r="AY50" s="35"/>
      <c r="AZ50" s="35"/>
      <c r="BA50" s="35"/>
      <c r="BB50" s="35"/>
      <c r="BC50" s="1"/>
      <c r="BD50" s="1"/>
    </row>
    <row r="51" spans="1:56" ht="15.95" customHeight="1" x14ac:dyDescent="0.25">
      <c r="A51" s="1"/>
      <c r="B51" s="1"/>
      <c r="C51" s="160"/>
      <c r="D51" s="161"/>
      <c r="E51" s="161"/>
      <c r="F51" s="161"/>
      <c r="G51" s="161"/>
      <c r="H51" s="161"/>
      <c r="I51" s="161"/>
      <c r="J51" s="161"/>
      <c r="K51" s="162"/>
      <c r="L51" s="1"/>
      <c r="M51" s="33"/>
      <c r="N51" s="33"/>
      <c r="O51" s="134" t="s">
        <v>41</v>
      </c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33"/>
      <c r="AK51" s="125">
        <v>0</v>
      </c>
      <c r="AL51" s="126"/>
      <c r="AM51" s="126"/>
      <c r="AN51" s="127"/>
      <c r="AO51" s="18"/>
      <c r="AP51" s="135">
        <f>-AP47*0.3</f>
        <v>-220.79999999999998</v>
      </c>
      <c r="AQ51" s="135"/>
      <c r="AR51" s="135"/>
      <c r="AS51" s="135"/>
      <c r="AT51" s="18"/>
      <c r="AU51" s="123">
        <f>PRODUCT(AP51,AK51)</f>
        <v>0</v>
      </c>
      <c r="AV51" s="123"/>
      <c r="AW51" s="123"/>
      <c r="AX51" s="123"/>
      <c r="AY51" s="123"/>
      <c r="AZ51" s="123"/>
      <c r="BA51" s="123"/>
      <c r="BB51" s="123"/>
      <c r="BC51" s="1"/>
      <c r="BD51" s="1"/>
    </row>
    <row r="52" spans="1:56" ht="3" customHeight="1" x14ac:dyDescent="0.25">
      <c r="A52" s="1"/>
      <c r="B52" s="1"/>
      <c r="C52" s="160"/>
      <c r="D52" s="161"/>
      <c r="E52" s="161"/>
      <c r="F52" s="161"/>
      <c r="G52" s="161"/>
      <c r="H52" s="161"/>
      <c r="I52" s="161"/>
      <c r="J52" s="161"/>
      <c r="K52" s="162"/>
      <c r="L52" s="1"/>
      <c r="M52" s="33"/>
      <c r="N52" s="33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33"/>
      <c r="AK52" s="39"/>
      <c r="AL52" s="39"/>
      <c r="AM52" s="39"/>
      <c r="AN52" s="39"/>
      <c r="AO52" s="18"/>
      <c r="AP52" s="41"/>
      <c r="AQ52" s="41"/>
      <c r="AR52" s="41"/>
      <c r="AS52" s="41"/>
      <c r="AT52" s="18"/>
      <c r="AU52" s="35"/>
      <c r="AV52" s="35"/>
      <c r="AW52" s="35"/>
      <c r="AX52" s="35"/>
      <c r="AY52" s="35"/>
      <c r="AZ52" s="35"/>
      <c r="BA52" s="35"/>
      <c r="BB52" s="35"/>
      <c r="BC52" s="1"/>
      <c r="BD52" s="1"/>
    </row>
    <row r="53" spans="1:56" ht="15.95" customHeight="1" x14ac:dyDescent="0.25">
      <c r="A53" s="1"/>
      <c r="B53" s="1"/>
      <c r="C53" s="160"/>
      <c r="D53" s="161"/>
      <c r="E53" s="161"/>
      <c r="F53" s="161"/>
      <c r="G53" s="161"/>
      <c r="H53" s="161"/>
      <c r="I53" s="161"/>
      <c r="J53" s="161"/>
      <c r="K53" s="162"/>
      <c r="L53" s="1"/>
      <c r="M53" s="33"/>
      <c r="N53" s="33"/>
      <c r="O53" s="134" t="s">
        <v>42</v>
      </c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33"/>
      <c r="AK53" s="125">
        <v>0</v>
      </c>
      <c r="AL53" s="126"/>
      <c r="AM53" s="126"/>
      <c r="AN53" s="127"/>
      <c r="AO53" s="18"/>
      <c r="AP53" s="135">
        <f>-AP47*0.5</f>
        <v>-368</v>
      </c>
      <c r="AQ53" s="135"/>
      <c r="AR53" s="135"/>
      <c r="AS53" s="135"/>
      <c r="AT53" s="18"/>
      <c r="AU53" s="123">
        <f>PRODUCT(AP53,AK53)</f>
        <v>0</v>
      </c>
      <c r="AV53" s="123"/>
      <c r="AW53" s="123"/>
      <c r="AX53" s="123"/>
      <c r="AY53" s="123"/>
      <c r="AZ53" s="123"/>
      <c r="BA53" s="123"/>
      <c r="BB53" s="123"/>
      <c r="BC53" s="1"/>
      <c r="BD53" s="1"/>
    </row>
    <row r="54" spans="1:56" ht="3" customHeight="1" x14ac:dyDescent="0.25">
      <c r="A54" s="1"/>
      <c r="B54" s="1"/>
      <c r="C54" s="160"/>
      <c r="D54" s="161"/>
      <c r="E54" s="161"/>
      <c r="F54" s="161"/>
      <c r="G54" s="161"/>
      <c r="H54" s="161"/>
      <c r="I54" s="161"/>
      <c r="J54" s="161"/>
      <c r="K54" s="162"/>
      <c r="L54" s="1"/>
      <c r="M54" s="33"/>
      <c r="N54" s="33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33"/>
      <c r="AK54" s="39"/>
      <c r="AL54" s="39"/>
      <c r="AM54" s="39"/>
      <c r="AN54" s="39"/>
      <c r="AO54" s="18"/>
      <c r="AP54" s="41"/>
      <c r="AQ54" s="41"/>
      <c r="AR54" s="41"/>
      <c r="AS54" s="41"/>
      <c r="AT54" s="18"/>
      <c r="AU54" s="41"/>
      <c r="AV54" s="41"/>
      <c r="AW54" s="41"/>
      <c r="AX54" s="41"/>
      <c r="AY54" s="41"/>
      <c r="AZ54" s="41"/>
      <c r="BA54" s="41"/>
      <c r="BB54" s="41"/>
      <c r="BC54" s="1"/>
      <c r="BD54" s="1"/>
    </row>
    <row r="55" spans="1:56" ht="15.95" customHeight="1" x14ac:dyDescent="0.25">
      <c r="A55" s="1"/>
      <c r="B55" s="1"/>
      <c r="C55" s="160"/>
      <c r="D55" s="161"/>
      <c r="E55" s="161"/>
      <c r="F55" s="161"/>
      <c r="G55" s="161"/>
      <c r="H55" s="161"/>
      <c r="I55" s="161"/>
      <c r="J55" s="161"/>
      <c r="K55" s="162"/>
      <c r="L55" s="1"/>
      <c r="M55" s="33"/>
      <c r="N55" s="33"/>
      <c r="O55" s="27" t="s">
        <v>44</v>
      </c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33"/>
      <c r="AK55" s="125">
        <v>0</v>
      </c>
      <c r="AL55" s="126"/>
      <c r="AM55" s="126"/>
      <c r="AN55" s="127"/>
      <c r="AO55" s="18"/>
      <c r="AP55" s="123">
        <v>1012</v>
      </c>
      <c r="AQ55" s="123"/>
      <c r="AR55" s="123"/>
      <c r="AS55" s="123"/>
      <c r="AT55" s="18"/>
      <c r="AU55" s="123">
        <f>PRODUCT(AP55,AK55)</f>
        <v>0</v>
      </c>
      <c r="AV55" s="123"/>
      <c r="AW55" s="123"/>
      <c r="AX55" s="123"/>
      <c r="AY55" s="123"/>
      <c r="AZ55" s="123"/>
      <c r="BA55" s="123"/>
      <c r="BB55" s="123"/>
      <c r="BC55" s="1"/>
      <c r="BD55" s="1"/>
    </row>
    <row r="56" spans="1:56" ht="3" customHeight="1" x14ac:dyDescent="0.25">
      <c r="A56" s="1"/>
      <c r="B56" s="1"/>
      <c r="C56" s="160"/>
      <c r="D56" s="161"/>
      <c r="E56" s="161"/>
      <c r="F56" s="161"/>
      <c r="G56" s="161"/>
      <c r="H56" s="161"/>
      <c r="I56" s="161"/>
      <c r="J56" s="161"/>
      <c r="K56" s="162"/>
      <c r="L56" s="1"/>
      <c r="M56" s="33"/>
      <c r="N56" s="33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33"/>
      <c r="AK56" s="39"/>
      <c r="AL56" s="39"/>
      <c r="AM56" s="39"/>
      <c r="AN56" s="39"/>
      <c r="AO56" s="18"/>
      <c r="AP56" s="41"/>
      <c r="AQ56" s="41"/>
      <c r="AR56" s="41"/>
      <c r="AS56" s="41"/>
      <c r="AT56" s="18"/>
      <c r="AU56" s="35"/>
      <c r="AV56" s="35"/>
      <c r="AW56" s="35"/>
      <c r="AX56" s="35"/>
      <c r="AY56" s="35"/>
      <c r="AZ56" s="35"/>
      <c r="BA56" s="35"/>
      <c r="BB56" s="35"/>
      <c r="BC56" s="1"/>
      <c r="BD56" s="1"/>
    </row>
    <row r="57" spans="1:56" ht="16.5" customHeight="1" x14ac:dyDescent="0.25">
      <c r="A57" s="1"/>
      <c r="B57" s="1"/>
      <c r="C57" s="160"/>
      <c r="D57" s="161"/>
      <c r="E57" s="161"/>
      <c r="F57" s="161"/>
      <c r="G57" s="161"/>
      <c r="H57" s="161"/>
      <c r="I57" s="161"/>
      <c r="J57" s="161"/>
      <c r="K57" s="162"/>
      <c r="L57" s="1"/>
      <c r="M57" s="33"/>
      <c r="N57" s="33"/>
      <c r="O57" s="134" t="s">
        <v>40</v>
      </c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33"/>
      <c r="AK57" s="125">
        <v>0</v>
      </c>
      <c r="AL57" s="126"/>
      <c r="AM57" s="126"/>
      <c r="AN57" s="127"/>
      <c r="AO57" s="18"/>
      <c r="AP57" s="135">
        <f>-AP55*0.2</f>
        <v>-202.4</v>
      </c>
      <c r="AQ57" s="135"/>
      <c r="AR57" s="135"/>
      <c r="AS57" s="135"/>
      <c r="AT57" s="18"/>
      <c r="AU57" s="123">
        <f>PRODUCT(AP57,AK57)</f>
        <v>0</v>
      </c>
      <c r="AV57" s="123"/>
      <c r="AW57" s="123"/>
      <c r="AX57" s="123"/>
      <c r="AY57" s="123"/>
      <c r="AZ57" s="123"/>
      <c r="BA57" s="123"/>
      <c r="BB57" s="123"/>
      <c r="BC57" s="1"/>
      <c r="BD57" s="1"/>
    </row>
    <row r="58" spans="1:56" ht="3" customHeight="1" x14ac:dyDescent="0.25">
      <c r="A58" s="1"/>
      <c r="B58" s="1"/>
      <c r="C58" s="160"/>
      <c r="D58" s="161"/>
      <c r="E58" s="161"/>
      <c r="F58" s="161"/>
      <c r="G58" s="161"/>
      <c r="H58" s="161"/>
      <c r="I58" s="161"/>
      <c r="J58" s="161"/>
      <c r="K58" s="162"/>
      <c r="L58" s="1"/>
      <c r="M58" s="33"/>
      <c r="N58" s="33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33"/>
      <c r="AK58" s="39"/>
      <c r="AL58" s="39"/>
      <c r="AM58" s="39"/>
      <c r="AN58" s="39"/>
      <c r="AO58" s="18"/>
      <c r="AP58" s="41"/>
      <c r="AQ58" s="41"/>
      <c r="AR58" s="41"/>
      <c r="AS58" s="41"/>
      <c r="AT58" s="18"/>
      <c r="AU58" s="35"/>
      <c r="AV58" s="35"/>
      <c r="AW58" s="35"/>
      <c r="AX58" s="35"/>
      <c r="AY58" s="35"/>
      <c r="AZ58" s="35"/>
      <c r="BA58" s="35"/>
      <c r="BB58" s="35"/>
      <c r="BC58" s="1"/>
      <c r="BD58" s="1"/>
    </row>
    <row r="59" spans="1:56" ht="15.95" customHeight="1" x14ac:dyDescent="0.25">
      <c r="A59" s="1"/>
      <c r="B59" s="1"/>
      <c r="C59" s="160"/>
      <c r="D59" s="161"/>
      <c r="E59" s="161"/>
      <c r="F59" s="161"/>
      <c r="G59" s="161"/>
      <c r="H59" s="161"/>
      <c r="I59" s="161"/>
      <c r="J59" s="161"/>
      <c r="K59" s="162"/>
      <c r="L59" s="1"/>
      <c r="M59" s="33"/>
      <c r="N59" s="33"/>
      <c r="O59" s="134" t="s">
        <v>41</v>
      </c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33"/>
      <c r="AK59" s="125">
        <v>0</v>
      </c>
      <c r="AL59" s="126"/>
      <c r="AM59" s="126"/>
      <c r="AN59" s="127"/>
      <c r="AO59" s="18"/>
      <c r="AP59" s="135">
        <f>-AP55*0.3</f>
        <v>-303.59999999999997</v>
      </c>
      <c r="AQ59" s="135"/>
      <c r="AR59" s="135"/>
      <c r="AS59" s="135"/>
      <c r="AT59" s="18"/>
      <c r="AU59" s="123">
        <f>PRODUCT(AP59,AK59)</f>
        <v>0</v>
      </c>
      <c r="AV59" s="123"/>
      <c r="AW59" s="123"/>
      <c r="AX59" s="123"/>
      <c r="AY59" s="123"/>
      <c r="AZ59" s="123"/>
      <c r="BA59" s="123"/>
      <c r="BB59" s="123"/>
      <c r="BC59" s="1"/>
      <c r="BD59" s="1"/>
    </row>
    <row r="60" spans="1:56" ht="3" customHeight="1" x14ac:dyDescent="0.25">
      <c r="A60" s="1"/>
      <c r="B60" s="1"/>
      <c r="C60" s="160"/>
      <c r="D60" s="161"/>
      <c r="E60" s="161"/>
      <c r="F60" s="161"/>
      <c r="G60" s="161"/>
      <c r="H60" s="161"/>
      <c r="I60" s="161"/>
      <c r="J60" s="161"/>
      <c r="K60" s="162"/>
      <c r="L60" s="1"/>
      <c r="M60" s="33"/>
      <c r="N60" s="33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33"/>
      <c r="AK60" s="39"/>
      <c r="AL60" s="39"/>
      <c r="AM60" s="39"/>
      <c r="AN60" s="39"/>
      <c r="AO60" s="18"/>
      <c r="AP60" s="41"/>
      <c r="AQ60" s="41"/>
      <c r="AR60" s="41"/>
      <c r="AS60" s="41"/>
      <c r="AT60" s="18"/>
      <c r="AU60" s="35"/>
      <c r="AV60" s="35"/>
      <c r="AW60" s="35"/>
      <c r="AX60" s="35"/>
      <c r="AY60" s="35"/>
      <c r="AZ60" s="35"/>
      <c r="BA60" s="35"/>
      <c r="BB60" s="35"/>
      <c r="BC60" s="1"/>
      <c r="BD60" s="1"/>
    </row>
    <row r="61" spans="1:56" ht="15.95" customHeight="1" x14ac:dyDescent="0.25">
      <c r="A61" s="1"/>
      <c r="B61" s="1"/>
      <c r="C61" s="160"/>
      <c r="D61" s="161"/>
      <c r="E61" s="161"/>
      <c r="F61" s="161"/>
      <c r="G61" s="161"/>
      <c r="H61" s="161"/>
      <c r="I61" s="161"/>
      <c r="J61" s="161"/>
      <c r="K61" s="162"/>
      <c r="L61" s="1"/>
      <c r="M61" s="33"/>
      <c r="N61" s="33"/>
      <c r="O61" s="134" t="s">
        <v>42</v>
      </c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33"/>
      <c r="AK61" s="125">
        <v>0</v>
      </c>
      <c r="AL61" s="126"/>
      <c r="AM61" s="126"/>
      <c r="AN61" s="127"/>
      <c r="AO61" s="18"/>
      <c r="AP61" s="135">
        <f>-AP55*0.5</f>
        <v>-506</v>
      </c>
      <c r="AQ61" s="135"/>
      <c r="AR61" s="135"/>
      <c r="AS61" s="135"/>
      <c r="AT61" s="18"/>
      <c r="AU61" s="123">
        <f>PRODUCT(AP61,AK61)</f>
        <v>0</v>
      </c>
      <c r="AV61" s="123"/>
      <c r="AW61" s="123"/>
      <c r="AX61" s="123"/>
      <c r="AY61" s="123"/>
      <c r="AZ61" s="123"/>
      <c r="BA61" s="123"/>
      <c r="BB61" s="123"/>
      <c r="BC61" s="1"/>
      <c r="BD61" s="1"/>
    </row>
    <row r="62" spans="1:56" ht="3" customHeight="1" thickBot="1" x14ac:dyDescent="0.3">
      <c r="A62" s="1"/>
      <c r="B62" s="1"/>
      <c r="C62" s="160"/>
      <c r="D62" s="161"/>
      <c r="E62" s="161"/>
      <c r="F62" s="161"/>
      <c r="G62" s="161"/>
      <c r="H62" s="161"/>
      <c r="I62" s="161"/>
      <c r="J62" s="161"/>
      <c r="K62" s="162"/>
      <c r="L62" s="1"/>
      <c r="M62" s="33"/>
      <c r="N62" s="33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33"/>
      <c r="AK62" s="39"/>
      <c r="AL62" s="39"/>
      <c r="AM62" s="39"/>
      <c r="AN62" s="39"/>
      <c r="AO62" s="18"/>
      <c r="AP62" s="41"/>
      <c r="AQ62" s="41"/>
      <c r="AR62" s="41"/>
      <c r="AS62" s="41"/>
      <c r="AT62" s="18"/>
      <c r="AU62" s="41"/>
      <c r="AV62" s="41"/>
      <c r="AW62" s="41"/>
      <c r="AX62" s="41"/>
      <c r="AY62" s="41"/>
      <c r="AZ62" s="41"/>
      <c r="BA62" s="41"/>
      <c r="BB62" s="41"/>
      <c r="BC62" s="1"/>
      <c r="BD62" s="1"/>
    </row>
    <row r="63" spans="1:56" ht="15.95" customHeight="1" thickBot="1" x14ac:dyDescent="0.3">
      <c r="A63" s="1"/>
      <c r="B63" s="1"/>
      <c r="C63" s="160"/>
      <c r="D63" s="161"/>
      <c r="E63" s="161"/>
      <c r="F63" s="161"/>
      <c r="G63" s="161"/>
      <c r="H63" s="161"/>
      <c r="I63" s="161"/>
      <c r="J63" s="161"/>
      <c r="K63" s="162"/>
      <c r="L63" s="1"/>
      <c r="M63" s="33"/>
      <c r="N63" s="33"/>
      <c r="O63" s="129" t="s">
        <v>45</v>
      </c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33"/>
      <c r="AK63" s="124"/>
      <c r="AL63" s="147"/>
      <c r="AM63" s="147"/>
      <c r="AN63" s="147"/>
      <c r="AO63" s="147"/>
      <c r="AP63" s="147"/>
      <c r="AQ63" s="147"/>
      <c r="AR63" s="147"/>
      <c r="AS63" s="147"/>
      <c r="AT63" s="18"/>
      <c r="AU63" s="92">
        <f>SUM(AU39:AU62)</f>
        <v>0</v>
      </c>
      <c r="AV63" s="93"/>
      <c r="AW63" s="93"/>
      <c r="AX63" s="93"/>
      <c r="AY63" s="93"/>
      <c r="AZ63" s="93"/>
      <c r="BA63" s="93"/>
      <c r="BB63" s="94"/>
      <c r="BC63" s="43"/>
      <c r="BD63" s="1"/>
    </row>
    <row r="64" spans="1:56" ht="3.75" customHeight="1" thickBot="1" x14ac:dyDescent="0.3">
      <c r="A64" s="1"/>
      <c r="B64" s="1"/>
      <c r="C64" s="160"/>
      <c r="D64" s="161"/>
      <c r="E64" s="161"/>
      <c r="F64" s="161"/>
      <c r="G64" s="161"/>
      <c r="H64" s="161"/>
      <c r="I64" s="161"/>
      <c r="J64" s="161"/>
      <c r="K64" s="162"/>
      <c r="L64" s="1"/>
      <c r="M64" s="33"/>
      <c r="N64" s="33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33"/>
      <c r="AK64" s="39"/>
      <c r="AL64" s="39"/>
      <c r="AM64" s="39"/>
      <c r="AN64" s="39"/>
      <c r="AO64" s="18"/>
      <c r="AP64" s="41"/>
      <c r="AQ64" s="41"/>
      <c r="AR64" s="41"/>
      <c r="AS64" s="41"/>
      <c r="AT64" s="18"/>
      <c r="AU64" s="35"/>
      <c r="AV64" s="35"/>
      <c r="AW64" s="35"/>
      <c r="AX64" s="35"/>
      <c r="AY64" s="35"/>
      <c r="AZ64" s="35"/>
      <c r="BA64" s="35"/>
      <c r="BB64" s="35"/>
      <c r="BC64" s="1"/>
      <c r="BD64" s="1"/>
    </row>
    <row r="65" spans="1:56" ht="15.95" customHeight="1" thickBot="1" x14ac:dyDescent="0.3">
      <c r="A65" s="1"/>
      <c r="B65" s="1"/>
      <c r="C65" s="160"/>
      <c r="D65" s="161"/>
      <c r="E65" s="161"/>
      <c r="F65" s="161"/>
      <c r="G65" s="161"/>
      <c r="H65" s="161"/>
      <c r="I65" s="161"/>
      <c r="J65" s="161"/>
      <c r="K65" s="162"/>
      <c r="L65" s="1"/>
      <c r="M65" s="33"/>
      <c r="N65" s="33"/>
      <c r="O65" s="129" t="s">
        <v>46</v>
      </c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33"/>
      <c r="AK65" s="125">
        <v>0</v>
      </c>
      <c r="AL65" s="126"/>
      <c r="AM65" s="126"/>
      <c r="AN65" s="127"/>
      <c r="AO65" s="18"/>
      <c r="AP65" s="123">
        <v>452</v>
      </c>
      <c r="AQ65" s="123"/>
      <c r="AR65" s="123"/>
      <c r="AS65" s="123"/>
      <c r="AT65" s="18"/>
      <c r="AU65" s="92">
        <f>PRODUCT(AP65,AK65)</f>
        <v>0</v>
      </c>
      <c r="AV65" s="93"/>
      <c r="AW65" s="93"/>
      <c r="AX65" s="93"/>
      <c r="AY65" s="93"/>
      <c r="AZ65" s="93"/>
      <c r="BA65" s="93"/>
      <c r="BB65" s="94"/>
      <c r="BC65" s="1"/>
      <c r="BD65" s="1"/>
    </row>
    <row r="66" spans="1:56" ht="3.75" customHeight="1" thickBot="1" x14ac:dyDescent="0.3">
      <c r="A66" s="1"/>
      <c r="B66" s="1"/>
      <c r="C66" s="160"/>
      <c r="D66" s="161"/>
      <c r="E66" s="161"/>
      <c r="F66" s="161"/>
      <c r="G66" s="161"/>
      <c r="H66" s="161"/>
      <c r="I66" s="161"/>
      <c r="J66" s="161"/>
      <c r="K66" s="162"/>
      <c r="L66" s="1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30"/>
      <c r="AL66" s="30"/>
      <c r="AM66" s="30"/>
      <c r="AN66" s="30"/>
      <c r="AO66" s="31"/>
      <c r="AP66" s="32"/>
      <c r="AQ66" s="32"/>
      <c r="AR66" s="32"/>
      <c r="AS66" s="32"/>
      <c r="AT66" s="31"/>
      <c r="AU66" s="32"/>
      <c r="AV66" s="32"/>
      <c r="AW66" s="32"/>
      <c r="AX66" s="32"/>
      <c r="AY66" s="32"/>
      <c r="AZ66" s="32"/>
      <c r="BA66" s="32"/>
      <c r="BB66" s="32"/>
      <c r="BC66" s="1"/>
      <c r="BD66" s="1"/>
    </row>
    <row r="67" spans="1:56" ht="3.75" customHeight="1" thickBot="1" x14ac:dyDescent="0.3">
      <c r="A67" s="1"/>
      <c r="B67" s="1"/>
      <c r="C67" s="160"/>
      <c r="D67" s="161"/>
      <c r="E67" s="161"/>
      <c r="F67" s="161"/>
      <c r="G67" s="161"/>
      <c r="H67" s="161"/>
      <c r="I67" s="161"/>
      <c r="J67" s="161"/>
      <c r="K67" s="162"/>
      <c r="L67" s="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4"/>
      <c r="AL67" s="34"/>
      <c r="AM67" s="34"/>
      <c r="AN67" s="34"/>
      <c r="AO67" s="18"/>
      <c r="AP67" s="35"/>
      <c r="AQ67" s="35"/>
      <c r="AR67" s="35"/>
      <c r="AS67" s="35"/>
      <c r="AT67" s="18"/>
      <c r="AU67" s="35"/>
      <c r="AV67" s="35"/>
      <c r="AW67" s="35"/>
      <c r="AX67" s="35"/>
      <c r="AY67" s="35"/>
      <c r="AZ67" s="35"/>
      <c r="BA67" s="35"/>
      <c r="BB67" s="35"/>
      <c r="BC67" s="1"/>
      <c r="BD67" s="1"/>
    </row>
    <row r="68" spans="1:56" ht="15.95" customHeight="1" thickBot="1" x14ac:dyDescent="0.3">
      <c r="A68" s="1"/>
      <c r="B68" s="1"/>
      <c r="C68" s="160"/>
      <c r="D68" s="161"/>
      <c r="E68" s="161"/>
      <c r="F68" s="161"/>
      <c r="G68" s="161"/>
      <c r="H68" s="161"/>
      <c r="I68" s="161"/>
      <c r="J68" s="161"/>
      <c r="K68" s="162"/>
      <c r="L68" s="1"/>
      <c r="M68" s="27" t="s">
        <v>47</v>
      </c>
      <c r="N68" s="27"/>
      <c r="O68" s="129" t="s">
        <v>48</v>
      </c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27"/>
      <c r="AK68" s="37"/>
      <c r="AL68" s="37"/>
      <c r="AM68" s="37"/>
      <c r="AN68" s="37"/>
      <c r="AO68" s="44"/>
      <c r="AP68" s="41"/>
      <c r="AQ68" s="41"/>
      <c r="AR68" s="41"/>
      <c r="AS68" s="41"/>
      <c r="AT68" s="18"/>
      <c r="AU68" s="136"/>
      <c r="AV68" s="137"/>
      <c r="AW68" s="137"/>
      <c r="AX68" s="137"/>
      <c r="AY68" s="137"/>
      <c r="AZ68" s="137"/>
      <c r="BA68" s="137"/>
      <c r="BB68" s="138"/>
      <c r="BC68" s="1"/>
      <c r="BD68" s="1"/>
    </row>
    <row r="69" spans="1:56" ht="3.75" customHeight="1" thickBot="1" x14ac:dyDescent="0.3">
      <c r="A69" s="1"/>
      <c r="B69" s="1"/>
      <c r="C69" s="163"/>
      <c r="D69" s="164"/>
      <c r="E69" s="164"/>
      <c r="F69" s="164"/>
      <c r="G69" s="164"/>
      <c r="H69" s="164"/>
      <c r="I69" s="164"/>
      <c r="J69" s="164"/>
      <c r="K69" s="165"/>
      <c r="L69" s="1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6"/>
      <c r="AL69" s="46"/>
      <c r="AM69" s="46"/>
      <c r="AN69" s="46"/>
      <c r="AO69" s="47"/>
      <c r="AP69" s="48"/>
      <c r="AQ69" s="48"/>
      <c r="AR69" s="48"/>
      <c r="AS69" s="48"/>
      <c r="AT69" s="49"/>
      <c r="AU69" s="50"/>
      <c r="AV69" s="50"/>
      <c r="AW69" s="50"/>
      <c r="AX69" s="50"/>
      <c r="AY69" s="50"/>
      <c r="AZ69" s="50"/>
      <c r="BA69" s="50"/>
      <c r="BB69" s="50"/>
      <c r="BC69" s="1"/>
      <c r="BD69" s="1"/>
    </row>
    <row r="70" spans="1:56" ht="3.75" customHeight="1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2"/>
      <c r="AL70" s="52"/>
      <c r="AM70" s="52"/>
      <c r="AN70" s="52"/>
      <c r="AO70" s="6"/>
      <c r="AP70" s="53"/>
      <c r="AQ70" s="53"/>
      <c r="AR70" s="53"/>
      <c r="AS70" s="53"/>
      <c r="AT70" s="1"/>
      <c r="AU70" s="54"/>
      <c r="AV70" s="54"/>
      <c r="AW70" s="54"/>
      <c r="AX70" s="54"/>
      <c r="AY70" s="54"/>
      <c r="AZ70" s="54"/>
      <c r="BA70" s="54"/>
      <c r="BB70" s="54"/>
      <c r="BC70" s="1"/>
      <c r="BD70" s="1"/>
    </row>
    <row r="71" spans="1:56" ht="20.100000000000001" customHeight="1" thickBo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46" t="s">
        <v>49</v>
      </c>
      <c r="AL71" s="146"/>
      <c r="AM71" s="146"/>
      <c r="AN71" s="146"/>
      <c r="AO71" s="146"/>
      <c r="AP71" s="146"/>
      <c r="AQ71" s="146"/>
      <c r="AR71" s="146"/>
      <c r="AS71" s="146"/>
      <c r="AT71" s="1"/>
      <c r="AU71" s="142">
        <f>SUM(AU23:AU70)-AU63</f>
        <v>0</v>
      </c>
      <c r="AV71" s="143"/>
      <c r="AW71" s="143"/>
      <c r="AX71" s="143"/>
      <c r="AY71" s="143"/>
      <c r="AZ71" s="143"/>
      <c r="BA71" s="143"/>
      <c r="BB71" s="144"/>
      <c r="BC71" s="1"/>
      <c r="BD71" s="1"/>
    </row>
    <row r="72" spans="1:56" ht="3" customHeight="1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55"/>
      <c r="AL72" s="55"/>
      <c r="AM72" s="55"/>
      <c r="AN72" s="55"/>
      <c r="AO72" s="55"/>
      <c r="AP72" s="55"/>
      <c r="AQ72" s="55"/>
      <c r="AR72" s="55"/>
      <c r="AS72" s="55"/>
      <c r="AT72" s="1"/>
      <c r="AU72" s="54"/>
      <c r="AV72" s="54"/>
      <c r="AW72" s="54"/>
      <c r="AX72" s="54"/>
      <c r="AY72" s="54"/>
      <c r="AZ72" s="54"/>
      <c r="BA72" s="54"/>
      <c r="BB72" s="54"/>
      <c r="BC72" s="1"/>
      <c r="BD72" s="1"/>
    </row>
    <row r="73" spans="1:56" ht="15.95" customHeight="1" thickBot="1" x14ac:dyDescent="0.3">
      <c r="A73" s="1"/>
      <c r="B73" s="1"/>
      <c r="C73" s="56" t="s">
        <v>50</v>
      </c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6" t="s">
        <v>51</v>
      </c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8"/>
      <c r="AI73" s="1"/>
      <c r="AJ73" s="1"/>
      <c r="AK73" s="145" t="s">
        <v>52</v>
      </c>
      <c r="AL73" s="145"/>
      <c r="AM73" s="145"/>
      <c r="AN73" s="145"/>
      <c r="AO73" s="145"/>
      <c r="AP73" s="145"/>
      <c r="AQ73" s="145"/>
      <c r="AR73" s="145"/>
      <c r="AS73" s="145"/>
      <c r="AT73" s="18"/>
      <c r="AU73" s="136">
        <f>AU68*AO9</f>
        <v>0</v>
      </c>
      <c r="AV73" s="137"/>
      <c r="AW73" s="137"/>
      <c r="AX73" s="137"/>
      <c r="AY73" s="137"/>
      <c r="AZ73" s="137"/>
      <c r="BA73" s="137"/>
      <c r="BB73" s="138"/>
      <c r="BC73" s="1"/>
      <c r="BD73" s="1"/>
    </row>
    <row r="74" spans="1:56" ht="3" customHeight="1" thickBot="1" x14ac:dyDescent="0.3">
      <c r="A74" s="1"/>
      <c r="B74" s="1"/>
      <c r="C74" s="59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59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1"/>
      <c r="AI74" s="1"/>
      <c r="AJ74" s="1"/>
      <c r="AK74" s="62"/>
      <c r="AL74" s="62"/>
      <c r="AM74" s="62"/>
      <c r="AN74" s="62"/>
      <c r="AO74" s="62"/>
      <c r="AP74" s="62"/>
      <c r="AQ74" s="62"/>
      <c r="AR74" s="62"/>
      <c r="AS74" s="62"/>
      <c r="AT74" s="18"/>
      <c r="AU74" s="35"/>
      <c r="AV74" s="35"/>
      <c r="AW74" s="35"/>
      <c r="AX74" s="35"/>
      <c r="AY74" s="35"/>
      <c r="AZ74" s="35"/>
      <c r="BA74" s="35"/>
      <c r="BB74" s="35"/>
      <c r="BC74" s="1"/>
      <c r="BD74" s="1"/>
    </row>
    <row r="75" spans="1:56" ht="20.100000000000001" customHeight="1" thickBot="1" x14ac:dyDescent="0.3">
      <c r="A75" s="1"/>
      <c r="B75" s="1"/>
      <c r="C75" s="63" t="s">
        <v>53</v>
      </c>
      <c r="D75" s="64"/>
      <c r="E75" s="64"/>
      <c r="F75" s="65"/>
      <c r="G75" s="66" t="s">
        <v>54</v>
      </c>
      <c r="H75" s="64"/>
      <c r="I75" s="64"/>
      <c r="J75" s="65"/>
      <c r="K75" s="66" t="s">
        <v>55</v>
      </c>
      <c r="L75" s="64"/>
      <c r="M75" s="64"/>
      <c r="N75" s="65"/>
      <c r="O75" s="64" t="s">
        <v>56</v>
      </c>
      <c r="P75" s="64"/>
      <c r="Q75" s="64"/>
      <c r="R75" s="64"/>
      <c r="S75" s="64"/>
      <c r="T75" s="63" t="s">
        <v>57</v>
      </c>
      <c r="U75" s="64"/>
      <c r="V75" s="64"/>
      <c r="W75" s="64"/>
      <c r="X75" s="64"/>
      <c r="Y75" s="64"/>
      <c r="Z75" s="65"/>
      <c r="AA75" s="64" t="s">
        <v>58</v>
      </c>
      <c r="AB75" s="64"/>
      <c r="AC75" s="64"/>
      <c r="AD75" s="64"/>
      <c r="AE75" s="64"/>
      <c r="AF75" s="64"/>
      <c r="AG75" s="67"/>
      <c r="AI75" s="1"/>
      <c r="AJ75" s="1"/>
      <c r="AK75" s="155" t="s">
        <v>59</v>
      </c>
      <c r="AL75" s="155"/>
      <c r="AM75" s="155"/>
      <c r="AN75" s="155"/>
      <c r="AO75" s="155"/>
      <c r="AP75" s="155"/>
      <c r="AQ75" s="155"/>
      <c r="AR75" s="155"/>
      <c r="AS75" s="155"/>
      <c r="AT75" s="18"/>
      <c r="AU75" s="136">
        <v>0</v>
      </c>
      <c r="AV75" s="137"/>
      <c r="AW75" s="137"/>
      <c r="AX75" s="137"/>
      <c r="AY75" s="137"/>
      <c r="AZ75" s="137"/>
      <c r="BA75" s="137"/>
      <c r="BB75" s="138"/>
      <c r="BC75" s="1"/>
      <c r="BD75" s="1"/>
    </row>
    <row r="76" spans="1:56" ht="3" customHeight="1" thickBot="1" x14ac:dyDescent="0.3">
      <c r="A76" s="1"/>
      <c r="B76" s="1"/>
      <c r="C76" s="68"/>
      <c r="F76" s="69"/>
      <c r="G76" s="70"/>
      <c r="J76" s="69"/>
      <c r="K76" s="70"/>
      <c r="N76" s="69"/>
      <c r="T76" s="68"/>
      <c r="Z76" s="69"/>
      <c r="AG76" s="71"/>
      <c r="AI76" s="1"/>
      <c r="AJ76" s="1"/>
      <c r="AK76" s="62"/>
      <c r="AL76" s="62"/>
      <c r="AM76" s="62"/>
      <c r="AN76" s="62"/>
      <c r="AO76" s="62"/>
      <c r="AP76" s="62"/>
      <c r="AQ76" s="62"/>
      <c r="AR76" s="62"/>
      <c r="AS76" s="62"/>
      <c r="AT76" s="18"/>
      <c r="AU76" s="35">
        <f>AU71-AU73-AU75</f>
        <v>0</v>
      </c>
      <c r="AV76" s="35"/>
      <c r="AW76" s="35"/>
      <c r="AX76" s="35"/>
      <c r="AY76" s="35"/>
      <c r="AZ76" s="35"/>
      <c r="BA76" s="35"/>
      <c r="BB76" s="35"/>
      <c r="BC76" s="1"/>
      <c r="BD76" s="1"/>
    </row>
    <row r="77" spans="1:56" ht="15.95" customHeight="1" thickBot="1" x14ac:dyDescent="0.3">
      <c r="A77" s="1"/>
      <c r="B77" s="1"/>
      <c r="C77" s="68"/>
      <c r="F77" s="69"/>
      <c r="G77" s="70"/>
      <c r="J77" s="69"/>
      <c r="K77" s="70"/>
      <c r="N77" s="69"/>
      <c r="T77" s="68"/>
      <c r="Z77" s="69"/>
      <c r="AG77" s="71"/>
      <c r="AI77" s="1"/>
      <c r="AJ77" s="1"/>
      <c r="AK77" s="154" t="s">
        <v>60</v>
      </c>
      <c r="AL77" s="154"/>
      <c r="AM77" s="154"/>
      <c r="AN77" s="154"/>
      <c r="AO77" s="154"/>
      <c r="AP77" s="154"/>
      <c r="AQ77" s="154"/>
      <c r="AR77" s="154"/>
      <c r="AS77" s="154"/>
      <c r="AT77" s="18"/>
      <c r="AU77" s="92">
        <f>PRODUCT(AU71-AU73-AU75)</f>
        <v>0</v>
      </c>
      <c r="AV77" s="93"/>
      <c r="AW77" s="93"/>
      <c r="AX77" s="93"/>
      <c r="AY77" s="93"/>
      <c r="AZ77" s="93"/>
      <c r="BA77" s="93"/>
      <c r="BB77" s="94"/>
      <c r="BC77" s="1"/>
      <c r="BD77" s="1"/>
    </row>
    <row r="78" spans="1:56" ht="6" customHeight="1" thickBot="1" x14ac:dyDescent="0.3">
      <c r="A78" s="1"/>
      <c r="B78" s="1"/>
      <c r="C78" s="68"/>
      <c r="F78" s="69"/>
      <c r="G78" s="70"/>
      <c r="J78" s="69"/>
      <c r="K78" s="70"/>
      <c r="N78" s="69"/>
      <c r="T78" s="68"/>
      <c r="Z78" s="69"/>
      <c r="AG78" s="71"/>
      <c r="AI78" s="1"/>
      <c r="AJ78" s="1"/>
      <c r="AK78" s="72"/>
      <c r="AL78" s="72"/>
      <c r="AM78" s="72"/>
      <c r="AN78" s="72"/>
      <c r="AO78" s="72"/>
      <c r="AP78" s="72"/>
      <c r="AQ78" s="72"/>
      <c r="AR78" s="72"/>
      <c r="AS78" s="72"/>
      <c r="AT78" s="10"/>
      <c r="AU78" s="73"/>
      <c r="AV78" s="73"/>
      <c r="AW78" s="73"/>
      <c r="AX78" s="73"/>
      <c r="AY78" s="73"/>
      <c r="AZ78" s="73"/>
      <c r="BA78" s="73"/>
      <c r="BB78" s="73"/>
      <c r="BC78" s="1"/>
      <c r="BD78" s="1"/>
    </row>
    <row r="79" spans="1:56" ht="15.95" customHeight="1" thickBot="1" x14ac:dyDescent="0.3">
      <c r="A79" s="1"/>
      <c r="B79" s="1"/>
      <c r="C79" s="68"/>
      <c r="F79" s="69"/>
      <c r="G79" s="70"/>
      <c r="J79" s="69"/>
      <c r="K79" s="70"/>
      <c r="N79" s="69"/>
      <c r="T79" s="68"/>
      <c r="Z79" s="69"/>
      <c r="AG79" s="71"/>
      <c r="AI79" s="72"/>
      <c r="AJ79" s="72"/>
      <c r="AK79" s="72" t="s">
        <v>15</v>
      </c>
      <c r="AL79" s="148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50"/>
      <c r="BC79" s="1"/>
      <c r="BD79" s="1"/>
    </row>
    <row r="80" spans="1:56" ht="3" customHeight="1" thickBot="1" x14ac:dyDescent="0.3">
      <c r="A80" s="1"/>
      <c r="B80" s="1"/>
      <c r="C80" s="68"/>
      <c r="F80" s="69"/>
      <c r="G80" s="70"/>
      <c r="J80" s="69"/>
      <c r="K80" s="70"/>
      <c r="N80" s="69"/>
      <c r="T80" s="68"/>
      <c r="Z80" s="69"/>
      <c r="AG80" s="71"/>
      <c r="AI80" s="72"/>
      <c r="AJ80" s="72"/>
      <c r="AK80" s="72"/>
      <c r="AL80" s="72"/>
      <c r="AM80" s="72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1"/>
      <c r="BD80" s="1"/>
    </row>
    <row r="81" spans="1:56" ht="25.5" customHeight="1" thickBot="1" x14ac:dyDescent="0.3">
      <c r="A81" s="1"/>
      <c r="B81" s="1"/>
      <c r="C81" s="74"/>
      <c r="D81" s="75"/>
      <c r="E81" s="75"/>
      <c r="F81" s="76"/>
      <c r="G81" s="77"/>
      <c r="H81" s="75"/>
      <c r="I81" s="75"/>
      <c r="J81" s="76"/>
      <c r="K81" s="77"/>
      <c r="L81" s="75"/>
      <c r="M81" s="75"/>
      <c r="N81" s="76"/>
      <c r="O81" s="75"/>
      <c r="P81" s="75"/>
      <c r="Q81" s="75"/>
      <c r="R81" s="75"/>
      <c r="S81" s="75"/>
      <c r="T81" s="74"/>
      <c r="U81" s="75"/>
      <c r="V81" s="75"/>
      <c r="W81" s="75"/>
      <c r="X81" s="75"/>
      <c r="Y81" s="75"/>
      <c r="Z81" s="76"/>
      <c r="AA81" s="75"/>
      <c r="AB81" s="75"/>
      <c r="AC81" s="75"/>
      <c r="AD81" s="75"/>
      <c r="AE81" s="75"/>
      <c r="AF81" s="75"/>
      <c r="AG81" s="78"/>
      <c r="AI81" s="1"/>
      <c r="AJ81" s="1"/>
      <c r="AK81" s="72" t="s">
        <v>61</v>
      </c>
      <c r="AL81" s="151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3"/>
      <c r="BC81" s="1"/>
      <c r="BD81" s="1"/>
    </row>
    <row r="82" spans="1:56" ht="9.75" customHeight="1" x14ac:dyDescent="0.3">
      <c r="A82" s="1"/>
      <c r="B82" s="1"/>
      <c r="C82" s="7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1:56" ht="7.5" customHeight="1" x14ac:dyDescent="0.25">
      <c r="A83" s="1"/>
      <c r="B83" s="1"/>
      <c r="C83" s="91" t="s">
        <v>62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1"/>
      <c r="BD83" s="1"/>
    </row>
    <row r="84" spans="1:56" ht="9" customHeight="1" x14ac:dyDescent="0.25">
      <c r="A84" s="1"/>
      <c r="B84" s="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1"/>
      <c r="BD84" s="1"/>
    </row>
    <row r="85" spans="1:56" ht="14.25" customHeight="1" x14ac:dyDescent="0.3">
      <c r="A85" s="1"/>
      <c r="B85" s="1"/>
      <c r="C85" s="91" t="s">
        <v>64</v>
      </c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</row>
    <row r="86" spans="1:56" ht="20.100000000000001" customHeight="1" x14ac:dyDescent="0.25"/>
    <row r="87" spans="1:56" ht="20.100000000000001" customHeight="1" x14ac:dyDescent="0.25"/>
    <row r="88" spans="1:56" ht="20.100000000000001" customHeight="1" x14ac:dyDescent="0.25"/>
    <row r="89" spans="1:56" ht="20.100000000000001" customHeight="1" x14ac:dyDescent="0.25"/>
    <row r="90" spans="1:56" ht="20.100000000000001" customHeight="1" x14ac:dyDescent="0.25"/>
    <row r="91" spans="1:56" ht="20.100000000000001" customHeight="1" x14ac:dyDescent="0.25"/>
    <row r="92" spans="1:56" ht="20.100000000000001" customHeight="1" x14ac:dyDescent="0.25"/>
  </sheetData>
  <sheetProtection algorithmName="SHA-512" hashValue="/50BtgGlHSpRQP/3HQeG5BVh9mNC5mzntGzzEFUzlQURUAUf+6MdIm8a0+5/xbogIT2cuy4eTouKp21EMzm3Pw==" saltValue="vdaQ0BB/ZeyPjvcIEo9I5A==" spinCount="100000" sheet="1" selectLockedCells="1"/>
  <customSheetViews>
    <customSheetView guid="{22E5AD10-0B67-49E8-B874-7F6040B99292}" showRuler="0">
      <selection activeCell="M14" sqref="M14:BB14"/>
      <pageMargins left="0" right="0" top="0" bottom="0" header="0" footer="0"/>
      <pageSetup paperSize="9" orientation="portrait" horizontalDpi="4294967292" r:id="rId1"/>
      <headerFooter alignWithMargins="0"/>
    </customSheetView>
  </customSheetViews>
  <mergeCells count="151">
    <mergeCell ref="C83:BB84"/>
    <mergeCell ref="AL79:BB79"/>
    <mergeCell ref="AL81:BB81"/>
    <mergeCell ref="AK77:AS77"/>
    <mergeCell ref="AU77:BB77"/>
    <mergeCell ref="O63:AI63"/>
    <mergeCell ref="AK75:AS75"/>
    <mergeCell ref="AU68:BB68"/>
    <mergeCell ref="C22:K22"/>
    <mergeCell ref="C23:K69"/>
    <mergeCell ref="O35:W35"/>
    <mergeCell ref="AK37:AN37"/>
    <mergeCell ref="AK38:AN38"/>
    <mergeCell ref="AP45:AS45"/>
    <mergeCell ref="O51:AI51"/>
    <mergeCell ref="AK51:AN51"/>
    <mergeCell ref="O32:AI32"/>
    <mergeCell ref="O43:AI43"/>
    <mergeCell ref="O53:AI53"/>
    <mergeCell ref="AK53:AN53"/>
    <mergeCell ref="AP53:AS53"/>
    <mergeCell ref="AU53:BB53"/>
    <mergeCell ref="AU43:BB43"/>
    <mergeCell ref="O45:AI45"/>
    <mergeCell ref="AP33:AS33"/>
    <mergeCell ref="AP61:AS61"/>
    <mergeCell ref="AP65:AS65"/>
    <mergeCell ref="AK35:AN35"/>
    <mergeCell ref="AP39:AS39"/>
    <mergeCell ref="AP47:AS47"/>
    <mergeCell ref="AU45:BB45"/>
    <mergeCell ref="AU51:BB51"/>
    <mergeCell ref="AK63:AS63"/>
    <mergeCell ref="AP57:AS57"/>
    <mergeCell ref="AP55:AS55"/>
    <mergeCell ref="AP59:AS59"/>
    <mergeCell ref="AK57:AN57"/>
    <mergeCell ref="AU57:BB57"/>
    <mergeCell ref="AP38:AS38"/>
    <mergeCell ref="AU59:BB59"/>
    <mergeCell ref="AP37:AS37"/>
    <mergeCell ref="AP51:AS51"/>
    <mergeCell ref="AK45:AN45"/>
    <mergeCell ref="AU75:BB75"/>
    <mergeCell ref="AU71:BB71"/>
    <mergeCell ref="AU73:BB73"/>
    <mergeCell ref="AK73:AS73"/>
    <mergeCell ref="AK71:AS71"/>
    <mergeCell ref="AU65:BB65"/>
    <mergeCell ref="AK41:AN41"/>
    <mergeCell ref="O68:AI68"/>
    <mergeCell ref="AU61:BB61"/>
    <mergeCell ref="AK61:AN61"/>
    <mergeCell ref="O65:AI65"/>
    <mergeCell ref="AK65:AN65"/>
    <mergeCell ref="O41:AI41"/>
    <mergeCell ref="O27:AS27"/>
    <mergeCell ref="O29:AS29"/>
    <mergeCell ref="AP32:AS32"/>
    <mergeCell ref="O61:AI61"/>
    <mergeCell ref="AU33:BB33"/>
    <mergeCell ref="AU39:BB39"/>
    <mergeCell ref="AU47:BB47"/>
    <mergeCell ref="AK59:AN59"/>
    <mergeCell ref="AP41:AS41"/>
    <mergeCell ref="AU41:BB41"/>
    <mergeCell ref="O49:AI49"/>
    <mergeCell ref="AK49:AN49"/>
    <mergeCell ref="AP49:AS49"/>
    <mergeCell ref="AU49:BB49"/>
    <mergeCell ref="AK43:AN43"/>
    <mergeCell ref="AP43:AS43"/>
    <mergeCell ref="AK32:AN32"/>
    <mergeCell ref="O57:AI57"/>
    <mergeCell ref="O59:AI59"/>
    <mergeCell ref="AK55:AN55"/>
    <mergeCell ref="AU35:BB35"/>
    <mergeCell ref="AK39:AN39"/>
    <mergeCell ref="AU32:BB32"/>
    <mergeCell ref="O33:AI33"/>
    <mergeCell ref="C21:F21"/>
    <mergeCell ref="H21:K21"/>
    <mergeCell ref="M21:P21"/>
    <mergeCell ref="R21:U21"/>
    <mergeCell ref="M22:P22"/>
    <mergeCell ref="R22:U22"/>
    <mergeCell ref="M15:BB15"/>
    <mergeCell ref="AP20:AS20"/>
    <mergeCell ref="AU55:BB55"/>
    <mergeCell ref="AU25:BB25"/>
    <mergeCell ref="AU27:BB27"/>
    <mergeCell ref="AU29:BB29"/>
    <mergeCell ref="AP35:AS35"/>
    <mergeCell ref="AF35:AI35"/>
    <mergeCell ref="AK47:AN47"/>
    <mergeCell ref="AU21:BB21"/>
    <mergeCell ref="AU17:BB17"/>
    <mergeCell ref="AP19:AS19"/>
    <mergeCell ref="W21:AN21"/>
    <mergeCell ref="W22:AN22"/>
    <mergeCell ref="AP22:AS22"/>
    <mergeCell ref="O23:AS23"/>
    <mergeCell ref="O25:AS25"/>
    <mergeCell ref="AK33:AN33"/>
    <mergeCell ref="C1:AE1"/>
    <mergeCell ref="C3:AE3"/>
    <mergeCell ref="AJ1:BB1"/>
    <mergeCell ref="M9:AE9"/>
    <mergeCell ref="C5:L5"/>
    <mergeCell ref="C7:L7"/>
    <mergeCell ref="C9:L9"/>
    <mergeCell ref="M5:AE5"/>
    <mergeCell ref="M7:AE7"/>
    <mergeCell ref="AG5:AN5"/>
    <mergeCell ref="AK3:BA3"/>
    <mergeCell ref="AO5:BB5"/>
    <mergeCell ref="AO7:BB7"/>
    <mergeCell ref="C85:BD85"/>
    <mergeCell ref="AU63:BB63"/>
    <mergeCell ref="AO9:BB9"/>
    <mergeCell ref="AP21:AS21"/>
    <mergeCell ref="AP17:AS17"/>
    <mergeCell ref="AP18:AS18"/>
    <mergeCell ref="AU18:BB18"/>
    <mergeCell ref="M17:U17"/>
    <mergeCell ref="M18:P18"/>
    <mergeCell ref="R18:U18"/>
    <mergeCell ref="A11:L13"/>
    <mergeCell ref="M11:AE13"/>
    <mergeCell ref="C15:L15"/>
    <mergeCell ref="C19:F19"/>
    <mergeCell ref="H19:K19"/>
    <mergeCell ref="M19:P19"/>
    <mergeCell ref="R19:U19"/>
    <mergeCell ref="C18:F18"/>
    <mergeCell ref="H18:K18"/>
    <mergeCell ref="C17:K17"/>
    <mergeCell ref="C20:F20"/>
    <mergeCell ref="H20:K20"/>
    <mergeCell ref="M20:P20"/>
    <mergeCell ref="R20:U20"/>
    <mergeCell ref="AU19:BB19"/>
    <mergeCell ref="AU20:BB20"/>
    <mergeCell ref="W20:AN20"/>
    <mergeCell ref="AG7:AN7"/>
    <mergeCell ref="AG9:AN9"/>
    <mergeCell ref="W19:AN19"/>
    <mergeCell ref="AR11:BA13"/>
    <mergeCell ref="AU23:BB23"/>
    <mergeCell ref="AG11:AN13"/>
    <mergeCell ref="AU22:BB22"/>
  </mergeCells>
  <phoneticPr fontId="0" type="noConversion"/>
  <pageMargins left="0.39370078740157483" right="0.39370078740157483" top="0.39370078740157483" bottom="0" header="0.51181102362204722" footer="0.51181102362204722"/>
  <pageSetup paperSize="9" scale="97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E6CE6FF592394C887B973A39FEB142" ma:contentTypeVersion="3" ma:contentTypeDescription="Opprett et nytt dokument." ma:contentTypeScope="" ma:versionID="a2ccc5deec8c9db58f883b2223bb3263">
  <xsd:schema xmlns:xsd="http://www.w3.org/2001/XMLSchema" xmlns:xs="http://www.w3.org/2001/XMLSchema" xmlns:p="http://schemas.microsoft.com/office/2006/metadata/properties" xmlns:ns2="f1276bf1-0795-4949-9c17-dfceae2321e8" targetNamespace="http://schemas.microsoft.com/office/2006/metadata/properties" ma:root="true" ma:fieldsID="d76d45cb3a3f80339c127ec9dfd77ee5" ns2:_="">
    <xsd:import namespace="f1276bf1-0795-4949-9c17-dfceae232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76bf1-0795-4949-9c17-dfceae232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7E79DCF-C097-4B1D-973E-12B50EE9E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0F247-D84D-43F4-BDD9-9B7330251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276bf1-0795-4949-9c17-dfceae232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63F783-486A-4D0A-943C-F61B36A6D2AA}">
  <ds:schemaRefs>
    <ds:schemaRef ds:uri="http://purl.org/dc/elements/1.1/"/>
    <ds:schemaRef ds:uri="http://schemas.microsoft.com/office/2006/metadata/properties"/>
    <ds:schemaRef ds:uri="f1276bf1-0795-4949-9c17-dfceae2321e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86FEDF5-26CA-4D7E-A551-56ACCEFED67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Manager/>
  <Company>Finansforbundet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Thor-Ivar Guldberg</dc:creator>
  <cp:keywords/>
  <dc:description/>
  <cp:lastModifiedBy>Marit Haugen</cp:lastModifiedBy>
  <cp:revision/>
  <cp:lastPrinted>2026-01-27T07:28:39Z</cp:lastPrinted>
  <dcterms:created xsi:type="dcterms:W3CDTF">1998-11-23T12:43:56Z</dcterms:created>
  <dcterms:modified xsi:type="dcterms:W3CDTF">2026-01-27T07:29:26Z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0x010100DAE6CE6FF592394C887B973A39FEB142</vt:lpwstr>
  </property>
  <property fmtid="{D5CDD505-2E9C-101B-9397-08002B2CF9AE}" pid="3" name="display_urn:schemas-microsoft-com:office:office#Editor">
    <vt:lpwstr>Marit Haugen</vt:lpwstr>
  </property>
  <property fmtid="{D5CDD505-2E9C-101B-9397-08002B2CF9AE}" pid="4" name="Order">
    <vt:r8>196700</vt:r8>
  </property>
  <property fmtid="{D5CDD505-2E9C-101B-9397-08002B2CF9AE}" pid="5" name="display_urn:schemas-microsoft-com:office:office#Author">
    <vt:lpwstr>Alexander Holøyen</vt:lpwstr>
  </property>
  <property fmtid="{D5CDD505-2E9C-101B-9397-08002B2CF9AE}" pid="6" name="AGSCategory">
    <vt:lpwstr>Verktøy</vt:lpwstr>
  </property>
  <property fmtid="{D5CDD505-2E9C-101B-9397-08002B2CF9AE}" pid="7" name="AGSUnderCategory">
    <vt:lpwstr>HR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