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howInkAnnotation="0" codeName="ThisWorkbook" defaultThemeVersion="124226"/>
  <mc:AlternateContent xmlns:mc="http://schemas.openxmlformats.org/markup-compatibility/2006">
    <mc:Choice Requires="x15">
      <x15ac:absPath xmlns:x15ac="http://schemas.microsoft.com/office/spreadsheetml/2010/11/ac" url="C:\Users\M85807\Bpifrance\TT_AAPsoutien invest filière auto - Documents\General\40-LIVRABLES\40-DOSSIERS DE CONSULTATION\AAP Aero\"/>
    </mc:Choice>
  </mc:AlternateContent>
  <xr:revisionPtr revIDLastSave="470" documentId="8_{53415CC4-321E-4D99-8880-13ED68BBF702}" xr6:coauthVersionLast="37" xr6:coauthVersionMax="45" xr10:uidLastSave="{B21DEA37-A75F-46C4-B616-1416B36315DF}"/>
  <bookViews>
    <workbookView xWindow="0" yWindow="465" windowWidth="14700" windowHeight="6360" tabRatio="754" xr2:uid="{00000000-000D-0000-FFFF-FFFF00000000}"/>
  </bookViews>
  <sheets>
    <sheet name="1.Fiche de demande d'aide" sheetId="22" r:id="rId1"/>
    <sheet name="2.Annexe financière " sheetId="21" r:id="rId2"/>
    <sheet name="3.Historique financier" sheetId="25" r:id="rId3"/>
    <sheet name="4.Prévisions socio-économiques" sheetId="18" r:id="rId4"/>
    <sheet name="5.Prévisionnel de résultats" sheetId="19" r:id="rId5"/>
    <sheet name="6.Plan de financement" sheetId="20" r:id="rId6"/>
    <sheet name="7.Vérif situation financère" sheetId="17" r:id="rId7"/>
  </sheets>
  <externalReferences>
    <externalReference r:id="rId8"/>
  </externalReferences>
  <definedNames>
    <definedName name="Accbfrannée1" localSheetId="0">#REF!</definedName>
    <definedName name="Accbfrannée1" localSheetId="1">#REF!</definedName>
    <definedName name="Accbfrannée1" localSheetId="6">#REF!</definedName>
    <definedName name="Accbfrannée1">#REF!</definedName>
    <definedName name="Accbfrannée2" localSheetId="1">#REF!</definedName>
    <definedName name="Accbfrannée2" localSheetId="6">#REF!</definedName>
    <definedName name="Accbfrannée2">#REF!</definedName>
    <definedName name="Accbfrannée3" localSheetId="1">#REF!</definedName>
    <definedName name="Accbfrannée3" localSheetId="6">#REF!</definedName>
    <definedName name="Accbfrannée3">#REF!</definedName>
    <definedName name="Accbfrannée4" localSheetId="1">#REF!</definedName>
    <definedName name="Accbfrannée4" localSheetId="6">#REF!</definedName>
    <definedName name="Accbfrannée4">#REF!</definedName>
    <definedName name="Accbfrannée5" localSheetId="1">#REF!</definedName>
    <definedName name="Accbfrannée5" localSheetId="6">#REF!</definedName>
    <definedName name="Accbfrannée5">#REF!</definedName>
    <definedName name="Achatconso0" localSheetId="1">#REF!</definedName>
    <definedName name="Achatconso0" localSheetId="6">#REF!</definedName>
    <definedName name="Achatconso0">#REF!</definedName>
    <definedName name="Achatconso01" localSheetId="1">#REF!</definedName>
    <definedName name="Achatconso01" localSheetId="6">#REF!</definedName>
    <definedName name="Achatconso01">#REF!</definedName>
    <definedName name="Achatconso02" localSheetId="1">#REF!</definedName>
    <definedName name="Achatconso02" localSheetId="6">#REF!</definedName>
    <definedName name="Achatconso02">#REF!</definedName>
    <definedName name="Achatconso1" localSheetId="1">#REF!</definedName>
    <definedName name="Achatconso1" localSheetId="6">#REF!</definedName>
    <definedName name="Achatconso1">#REF!</definedName>
    <definedName name="Achatconso2" localSheetId="1">#REF!</definedName>
    <definedName name="Achatconso2" localSheetId="6">#REF!</definedName>
    <definedName name="Achatconso2">#REF!</definedName>
    <definedName name="Achatconso3" localSheetId="1">#REF!</definedName>
    <definedName name="Achatconso3" localSheetId="6">#REF!</definedName>
    <definedName name="Achatconso3">#REF!</definedName>
    <definedName name="Achatconso4" localSheetId="1">#REF!</definedName>
    <definedName name="Achatconso4" localSheetId="6">#REF!</definedName>
    <definedName name="Achatconso4">#REF!</definedName>
    <definedName name="Achatconso5" localSheetId="1">#REF!</definedName>
    <definedName name="Achatconso5" localSheetId="6">#REF!</definedName>
    <definedName name="Achatconso5">#REF!</definedName>
    <definedName name="Achaterrainannée1" localSheetId="1">#REF!</definedName>
    <definedName name="Achaterrainannée1" localSheetId="6">#REF!</definedName>
    <definedName name="Achaterrainannée1">#REF!</definedName>
    <definedName name="Achaterrainannée3" localSheetId="1">#REF!</definedName>
    <definedName name="Achaterrainannée3" localSheetId="6">#REF!</definedName>
    <definedName name="Achaterrainannée3">#REF!</definedName>
    <definedName name="Achaterrainannée4" localSheetId="1">#REF!</definedName>
    <definedName name="Achaterrainannée4" localSheetId="6">#REF!</definedName>
    <definedName name="Achaterrainannée4">#REF!</definedName>
    <definedName name="Achaterrainannée5" localSheetId="1">#REF!</definedName>
    <definedName name="Achaterrainannée5" localSheetId="6">#REF!</definedName>
    <definedName name="Achaterrainannée5">#REF!</definedName>
    <definedName name="Achatterrainannée2" localSheetId="1">#REF!</definedName>
    <definedName name="Achatterrainannée2" localSheetId="6">#REF!</definedName>
    <definedName name="Achatterrainannée2">#REF!</definedName>
    <definedName name="Acqbrevetannée1" localSheetId="1">#REF!</definedName>
    <definedName name="Acqbrevetannée1" localSheetId="6">#REF!</definedName>
    <definedName name="Acqbrevetannée1">#REF!</definedName>
    <definedName name="Acqbrevetannée2" localSheetId="1">#REF!</definedName>
    <definedName name="Acqbrevetannée2" localSheetId="6">#REF!</definedName>
    <definedName name="Acqbrevetannée2">#REF!</definedName>
    <definedName name="Acqbrevetannée3" localSheetId="1">#REF!</definedName>
    <definedName name="Acqbrevetannée3" localSheetId="6">#REF!</definedName>
    <definedName name="Acqbrevetannée3">#REF!</definedName>
    <definedName name="Acqbrevetannée4" localSheetId="1">#REF!</definedName>
    <definedName name="Acqbrevetannée4" localSheetId="6">#REF!</definedName>
    <definedName name="Acqbrevetannée4">#REF!</definedName>
    <definedName name="Acqbrevetannée5" localSheetId="1">#REF!</definedName>
    <definedName name="Acqbrevetannée5" localSheetId="6">#REF!</definedName>
    <definedName name="Acqbrevetannée5">#REF!</definedName>
    <definedName name="Acqmatannée1" localSheetId="1">#REF!</definedName>
    <definedName name="Acqmatannée1" localSheetId="6">#REF!</definedName>
    <definedName name="Acqmatannée1">#REF!</definedName>
    <definedName name="Acqmatannée2" localSheetId="1">#REF!</definedName>
    <definedName name="Acqmatannée2" localSheetId="6">#REF!</definedName>
    <definedName name="Acqmatannée2">#REF!</definedName>
    <definedName name="Acqmatannée3" localSheetId="1">#REF!</definedName>
    <definedName name="Acqmatannée3" localSheetId="6">#REF!</definedName>
    <definedName name="Acqmatannée3">#REF!</definedName>
    <definedName name="Acqmatannée4" localSheetId="1">#REF!</definedName>
    <definedName name="Acqmatannée4" localSheetId="6">#REF!</definedName>
    <definedName name="Acqmatannée4">#REF!</definedName>
    <definedName name="Acqmatannée5" localSheetId="1">#REF!</definedName>
    <definedName name="Acqmatannée5" localSheetId="6">#REF!</definedName>
    <definedName name="Acqmatannée5">#REF!</definedName>
    <definedName name="Actinstal1" localSheetId="1">#REF!</definedName>
    <definedName name="Actinstal1" localSheetId="6">#REF!</definedName>
    <definedName name="Actinstal1">#REF!</definedName>
    <definedName name="Actinstal2" localSheetId="1">#REF!</definedName>
    <definedName name="Actinstal2" localSheetId="6">#REF!</definedName>
    <definedName name="Actinstal2">#REF!</definedName>
    <definedName name="Actinstal3" localSheetId="1">#REF!</definedName>
    <definedName name="Actinstal3" localSheetId="6">#REF!</definedName>
    <definedName name="Actinstal3">#REF!</definedName>
    <definedName name="Actinstal4" localSheetId="1">#REF!</definedName>
    <definedName name="Actinstal4" localSheetId="6">#REF!</definedName>
    <definedName name="Actinstal4">#REF!</definedName>
    <definedName name="Actinstal5" localSheetId="1">#REF!</definedName>
    <definedName name="Actinstal5" localSheetId="6">#REF!</definedName>
    <definedName name="Actinstal5">#REF!</definedName>
    <definedName name="Actinstal6" localSheetId="1">#REF!</definedName>
    <definedName name="Actinstal6" localSheetId="6">#REF!</definedName>
    <definedName name="Actinstal6">#REF!</definedName>
    <definedName name="Actinstal7" localSheetId="1">#REF!</definedName>
    <definedName name="Actinstal7" localSheetId="6">#REF!</definedName>
    <definedName name="Actinstal7">#REF!</definedName>
    <definedName name="Agroalimentaire">"Case d'option 12"</definedName>
    <definedName name="Aidcoll1année1" localSheetId="1">#REF!</definedName>
    <definedName name="Aidcoll1année1" localSheetId="6">#REF!</definedName>
    <definedName name="Aidcoll1année1">#REF!</definedName>
    <definedName name="Aidcoll1année2" localSheetId="1">#REF!</definedName>
    <definedName name="Aidcoll1année2" localSheetId="6">#REF!</definedName>
    <definedName name="Aidcoll1année2">#REF!</definedName>
    <definedName name="Aidcoll1année3" localSheetId="1">#REF!</definedName>
    <definedName name="Aidcoll1année3" localSheetId="6">#REF!</definedName>
    <definedName name="Aidcoll1année3">#REF!</definedName>
    <definedName name="Aidcoll1année4" localSheetId="1">#REF!</definedName>
    <definedName name="Aidcoll1année4" localSheetId="6">#REF!</definedName>
    <definedName name="Aidcoll1année4">#REF!</definedName>
    <definedName name="Aidcoll1année5" localSheetId="1">#REF!</definedName>
    <definedName name="Aidcoll1année5" localSheetId="6">#REF!</definedName>
    <definedName name="Aidcoll1année5">#REF!</definedName>
    <definedName name="Aidcoll2année1" localSheetId="1">#REF!</definedName>
    <definedName name="Aidcoll2année1" localSheetId="6">#REF!</definedName>
    <definedName name="Aidcoll2année1">#REF!</definedName>
    <definedName name="Aidcoll2année2" localSheetId="1">#REF!</definedName>
    <definedName name="Aidcoll2année2" localSheetId="6">#REF!</definedName>
    <definedName name="Aidcoll2année2">#REF!</definedName>
    <definedName name="Aidcoll2année3" localSheetId="1">#REF!</definedName>
    <definedName name="Aidcoll2année3" localSheetId="6">#REF!</definedName>
    <definedName name="Aidcoll2année3">#REF!</definedName>
    <definedName name="Aidcoll2année4" localSheetId="1">#REF!</definedName>
    <definedName name="Aidcoll2année4" localSheetId="6">#REF!</definedName>
    <definedName name="Aidcoll2année4">#REF!</definedName>
    <definedName name="Aidcoll2année5" localSheetId="1">#REF!</definedName>
    <definedName name="Aidcoll2année5" localSheetId="6">#REF!</definedName>
    <definedName name="Aidcoll2année5">#REF!</definedName>
    <definedName name="Aidcoll3année1" localSheetId="1">#REF!</definedName>
    <definedName name="Aidcoll3année1" localSheetId="6">#REF!</definedName>
    <definedName name="Aidcoll3année1">#REF!</definedName>
    <definedName name="Aidcoll3année2" localSheetId="1">#REF!</definedName>
    <definedName name="Aidcoll3année2" localSheetId="6">#REF!</definedName>
    <definedName name="Aidcoll3année2">#REF!</definedName>
    <definedName name="Aidcoll3année3" localSheetId="1">#REF!</definedName>
    <definedName name="Aidcoll3année3" localSheetId="6">#REF!</definedName>
    <definedName name="Aidcoll3année3">#REF!</definedName>
    <definedName name="Aidcoll3année4" localSheetId="1">#REF!</definedName>
    <definedName name="Aidcoll3année4" localSheetId="6">#REF!</definedName>
    <definedName name="Aidcoll3année4">#REF!</definedName>
    <definedName name="Aidcoll3année5" localSheetId="1">#REF!</definedName>
    <definedName name="Aidcoll3année5" localSheetId="6">#REF!</definedName>
    <definedName name="Aidcoll3année5">#REF!</definedName>
    <definedName name="aides" localSheetId="1">#REF!</definedName>
    <definedName name="aides" localSheetId="6">#REF!</definedName>
    <definedName name="aides">#REF!</definedName>
    <definedName name="Appfondpropreannée1" localSheetId="1">#REF!</definedName>
    <definedName name="Appfondpropreannée1" localSheetId="6">#REF!</definedName>
    <definedName name="Appfondpropreannée1">#REF!</definedName>
    <definedName name="Appfondpropreannée2" localSheetId="1">#REF!</definedName>
    <definedName name="Appfondpropreannée2" localSheetId="6">#REF!</definedName>
    <definedName name="Appfondpropreannée2">#REF!</definedName>
    <definedName name="Appfondpropreannée3" localSheetId="1">#REF!</definedName>
    <definedName name="Appfondpropreannée3" localSheetId="6">#REF!</definedName>
    <definedName name="Appfondpropreannée3">#REF!</definedName>
    <definedName name="Appfondpropreannée4" localSheetId="1">#REF!</definedName>
    <definedName name="Appfondpropreannée4" localSheetId="6">#REF!</definedName>
    <definedName name="Appfondpropreannée4">#REF!</definedName>
    <definedName name="Appfondpropreannée5" localSheetId="1">#REF!</definedName>
    <definedName name="Appfondpropreannée5" localSheetId="6">#REF!</definedName>
    <definedName name="Appfondpropreannée5">#REF!</definedName>
    <definedName name="Autraidetatannée1" localSheetId="1">#REF!</definedName>
    <definedName name="Autraidetatannée1" localSheetId="6">#REF!</definedName>
    <definedName name="Autraidetatannée1">#REF!</definedName>
    <definedName name="Autraidetatannée2" localSheetId="1">#REF!</definedName>
    <definedName name="Autraidetatannée2" localSheetId="6">#REF!</definedName>
    <definedName name="Autraidetatannée2">#REF!</definedName>
    <definedName name="Autraidetatannée3" localSheetId="1">#REF!</definedName>
    <definedName name="Autraidetatannée3" localSheetId="6">#REF!</definedName>
    <definedName name="Autraidetatannée3">#REF!</definedName>
    <definedName name="Autraidetatannée4" localSheetId="1">#REF!</definedName>
    <definedName name="Autraidetatannée4" localSheetId="6">#REF!</definedName>
    <definedName name="Autraidetatannée4">#REF!</definedName>
    <definedName name="Autraidetatannée5" localSheetId="1">#REF!</definedName>
    <definedName name="Autraidetatannée5" localSheetId="6">#REF!</definedName>
    <definedName name="Autraidetatannée5">#REF!</definedName>
    <definedName name="Autraidpubannée1" localSheetId="1">#REF!</definedName>
    <definedName name="Autraidpubannée1" localSheetId="6">#REF!</definedName>
    <definedName name="Autraidpubannée1">#REF!</definedName>
    <definedName name="Autraidpubannée2" localSheetId="1">#REF!</definedName>
    <definedName name="Autraidpubannée2" localSheetId="6">#REF!</definedName>
    <definedName name="Autraidpubannée2">#REF!</definedName>
    <definedName name="Autraidpubannée3" localSheetId="1">#REF!</definedName>
    <definedName name="Autraidpubannée3" localSheetId="6">#REF!</definedName>
    <definedName name="Autraidpubannée3">#REF!</definedName>
    <definedName name="Autraidpubannée4" localSheetId="1">#REF!</definedName>
    <definedName name="Autraidpubannée4" localSheetId="6">#REF!</definedName>
    <definedName name="Autraidpubannée4">#REF!</definedName>
    <definedName name="Autraidpubannée5" localSheetId="1">#REF!</definedName>
    <definedName name="Autraidpubannée5" localSheetId="6">#REF!</definedName>
    <definedName name="Autraidpubannée5">#REF!</definedName>
    <definedName name="Autreproduit0" localSheetId="1">#REF!</definedName>
    <definedName name="Autreproduit0" localSheetId="6">#REF!</definedName>
    <definedName name="Autreproduit0">#REF!</definedName>
    <definedName name="Autreproduit01" localSheetId="1">#REF!</definedName>
    <definedName name="Autreproduit01" localSheetId="6">#REF!</definedName>
    <definedName name="Autreproduit01">#REF!</definedName>
    <definedName name="Autreproduit02" localSheetId="1">#REF!</definedName>
    <definedName name="Autreproduit02" localSheetId="6">#REF!</definedName>
    <definedName name="Autreproduit02">#REF!</definedName>
    <definedName name="Autreproduit1" localSheetId="1">#REF!</definedName>
    <definedName name="Autreproduit1" localSheetId="6">#REF!</definedName>
    <definedName name="Autreproduit1">#REF!</definedName>
    <definedName name="Autreproduit2" localSheetId="1">#REF!</definedName>
    <definedName name="Autreproduit2" localSheetId="6">#REF!</definedName>
    <definedName name="Autreproduit2">#REF!</definedName>
    <definedName name="Autreproduit3" localSheetId="1">#REF!</definedName>
    <definedName name="Autreproduit3" localSheetId="6">#REF!</definedName>
    <definedName name="Autreproduit3">#REF!</definedName>
    <definedName name="Autreproduit4" localSheetId="1">#REF!</definedName>
    <definedName name="Autreproduit4" localSheetId="6">#REF!</definedName>
    <definedName name="Autreproduit4">#REF!</definedName>
    <definedName name="Autreproduit5" localSheetId="1">#REF!</definedName>
    <definedName name="Autreproduit5" localSheetId="6">#REF!</definedName>
    <definedName name="Autreproduit5">#REF!</definedName>
    <definedName name="Autresachats0" localSheetId="1">#REF!</definedName>
    <definedName name="Autresachats0" localSheetId="6">#REF!</definedName>
    <definedName name="Autresachats0">#REF!</definedName>
    <definedName name="Autresachats01" localSheetId="1">#REF!</definedName>
    <definedName name="Autresachats01" localSheetId="6">#REF!</definedName>
    <definedName name="Autresachats01">#REF!</definedName>
    <definedName name="Autresachats02" localSheetId="1">#REF!</definedName>
    <definedName name="Autresachats02" localSheetId="6">#REF!</definedName>
    <definedName name="Autresachats02">#REF!</definedName>
    <definedName name="Autresachats1" localSheetId="1">#REF!</definedName>
    <definedName name="Autresachats1" localSheetId="6">#REF!</definedName>
    <definedName name="Autresachats1">#REF!</definedName>
    <definedName name="Autresachats2" localSheetId="1">#REF!</definedName>
    <definedName name="Autresachats2" localSheetId="6">#REF!</definedName>
    <definedName name="Autresachats2">#REF!</definedName>
    <definedName name="Autresachats3" localSheetId="1">#REF!</definedName>
    <definedName name="Autresachats3" localSheetId="6">#REF!</definedName>
    <definedName name="Autresachats3">#REF!</definedName>
    <definedName name="Autresachats4" localSheetId="1">#REF!</definedName>
    <definedName name="Autresachats4" localSheetId="6">#REF!</definedName>
    <definedName name="Autresachats4">#REF!</definedName>
    <definedName name="Autresachats5" localSheetId="1">#REF!</definedName>
    <definedName name="Autresachats5" localSheetId="6">#REF!</definedName>
    <definedName name="Autresachats5">#REF!</definedName>
    <definedName name="Autrescharges0" localSheetId="1">#REF!</definedName>
    <definedName name="Autrescharges0" localSheetId="6">#REF!</definedName>
    <definedName name="Autrescharges0">#REF!</definedName>
    <definedName name="Autrescharges01" localSheetId="1">#REF!</definedName>
    <definedName name="Autrescharges01" localSheetId="6">#REF!</definedName>
    <definedName name="Autrescharges01">#REF!</definedName>
    <definedName name="Autrescharges02" localSheetId="1">#REF!</definedName>
    <definedName name="Autrescharges02" localSheetId="6">#REF!</definedName>
    <definedName name="Autrescharges02">#REF!</definedName>
    <definedName name="Autrescharges1" localSheetId="1">#REF!</definedName>
    <definedName name="Autrescharges1" localSheetId="6">#REF!</definedName>
    <definedName name="Autrescharges1">#REF!</definedName>
    <definedName name="Autrescharges2" localSheetId="1">#REF!</definedName>
    <definedName name="Autrescharges2" localSheetId="6">#REF!</definedName>
    <definedName name="Autrescharges2">#REF!</definedName>
    <definedName name="Autrescharges3" localSheetId="1">#REF!</definedName>
    <definedName name="Autrescharges3" localSheetId="6">#REF!</definedName>
    <definedName name="Autrescharges3">#REF!</definedName>
    <definedName name="Autrescharges4" localSheetId="1">#REF!</definedName>
    <definedName name="Autrescharges4" localSheetId="6">#REF!</definedName>
    <definedName name="Autrescharges4">#REF!</definedName>
    <definedName name="Autrescharges5" localSheetId="1">#REF!</definedName>
    <definedName name="Autrescharges5" localSheetId="6">#REF!</definedName>
    <definedName name="Autrescharges5">#REF!</definedName>
    <definedName name="aze" localSheetId="6">#REF!</definedName>
    <definedName name="aze">#REF!</definedName>
    <definedName name="Brevetannée1" localSheetId="1">#REF!</definedName>
    <definedName name="Brevetannée1" localSheetId="6">#REF!</definedName>
    <definedName name="Brevetannée1">#REF!</definedName>
    <definedName name="Brevetannée2" localSheetId="1">#REF!</definedName>
    <definedName name="Brevetannée2" localSheetId="6">#REF!</definedName>
    <definedName name="Brevetannée2">#REF!</definedName>
    <definedName name="Brevetannée3" localSheetId="1">#REF!</definedName>
    <definedName name="Brevetannée3" localSheetId="6">#REF!</definedName>
    <definedName name="Brevetannée3">#REF!</definedName>
    <definedName name="Brevetannée4" localSheetId="1">#REF!</definedName>
    <definedName name="Brevetannée4" localSheetId="6">#REF!</definedName>
    <definedName name="Brevetannée4">#REF!</definedName>
    <definedName name="Brevetannée5" localSheetId="1">#REF!</definedName>
    <definedName name="Brevetannée5" localSheetId="6">#REF!</definedName>
    <definedName name="Brevetannée5">#REF!</definedName>
    <definedName name="Caannée1" localSheetId="1">#REF!</definedName>
    <definedName name="Caannée1" localSheetId="6">#REF!</definedName>
    <definedName name="Caannée1">#REF!</definedName>
    <definedName name="Caannée2" localSheetId="1">#REF!</definedName>
    <definedName name="Caannée2" localSheetId="6">#REF!</definedName>
    <definedName name="Caannée2">#REF!</definedName>
    <definedName name="Caannée3" localSheetId="1">#REF!</definedName>
    <definedName name="Caannée3" localSheetId="6">#REF!</definedName>
    <definedName name="Caannée3">#REF!</definedName>
    <definedName name="Caannée4" localSheetId="1">#REF!</definedName>
    <definedName name="Caannée4" localSheetId="6">#REF!</definedName>
    <definedName name="Caannée4">#REF!</definedName>
    <definedName name="Caannée5" localSheetId="1">#REF!</definedName>
    <definedName name="Caannée5" localSheetId="6">#REF!</definedName>
    <definedName name="Caannée5">#REF!</definedName>
    <definedName name="Cafrance0" localSheetId="1">#REF!</definedName>
    <definedName name="Cafrance0" localSheetId="6">#REF!</definedName>
    <definedName name="Cafrance0">#REF!</definedName>
    <definedName name="Cafrance01" localSheetId="1">#REF!</definedName>
    <definedName name="Cafrance01" localSheetId="6">#REF!</definedName>
    <definedName name="Cafrance01">#REF!</definedName>
    <definedName name="Cafrance02" localSheetId="1">#REF!</definedName>
    <definedName name="Cafrance02" localSheetId="6">#REF!</definedName>
    <definedName name="Cafrance02">#REF!</definedName>
    <definedName name="Cafrance1" localSheetId="1">#REF!</definedName>
    <definedName name="Cafrance1" localSheetId="6">#REF!</definedName>
    <definedName name="Cafrance1">#REF!</definedName>
    <definedName name="Cafrance2" localSheetId="1">#REF!</definedName>
    <definedName name="Cafrance2" localSheetId="6">#REF!</definedName>
    <definedName name="Cafrance2">#REF!</definedName>
    <definedName name="Cafrance3" localSheetId="1">#REF!</definedName>
    <definedName name="Cafrance3" localSheetId="6">#REF!</definedName>
    <definedName name="Cafrance3">#REF!</definedName>
    <definedName name="Cafrance4" localSheetId="1">#REF!</definedName>
    <definedName name="Cafrance4" localSheetId="6">#REF!</definedName>
    <definedName name="Cafrance4">#REF!</definedName>
    <definedName name="Cafrance5" localSheetId="1">#REF!</definedName>
    <definedName name="Cafrance5" localSheetId="6">#REF!</definedName>
    <definedName name="Cafrance5">#REF!</definedName>
    <definedName name="Canet0" localSheetId="1">#REF!</definedName>
    <definedName name="Canet0" localSheetId="6">#REF!</definedName>
    <definedName name="Canet0">#REF!</definedName>
    <definedName name="Canet01" localSheetId="1">#REF!</definedName>
    <definedName name="Canet01" localSheetId="6">#REF!</definedName>
    <definedName name="Canet01">#REF!</definedName>
    <definedName name="Canet02" localSheetId="1">#REF!</definedName>
    <definedName name="Canet02" localSheetId="6">#REF!</definedName>
    <definedName name="Canet02">#REF!</definedName>
    <definedName name="Canet1" localSheetId="1">#REF!</definedName>
    <definedName name="Canet1" localSheetId="6">#REF!</definedName>
    <definedName name="Canet1">#REF!</definedName>
    <definedName name="Canet2" localSheetId="1">#REF!</definedName>
    <definedName name="Canet2" localSheetId="6">#REF!</definedName>
    <definedName name="Canet2">#REF!</definedName>
    <definedName name="Canet3" localSheetId="1">#REF!</definedName>
    <definedName name="Canet3" localSheetId="6">#REF!</definedName>
    <definedName name="Canet3">#REF!</definedName>
    <definedName name="Canet4" localSheetId="1">#REF!</definedName>
    <definedName name="Canet4" localSheetId="6">#REF!</definedName>
    <definedName name="Canet4">#REF!</definedName>
    <definedName name="Canet5" localSheetId="1">#REF!</definedName>
    <definedName name="Canet5" localSheetId="6">#REF!</definedName>
    <definedName name="Canet5">#REF!</definedName>
    <definedName name="Capautofinan0" localSheetId="1">#REF!</definedName>
    <definedName name="Capautofinan0" localSheetId="6">#REF!</definedName>
    <definedName name="Capautofinan0">#REF!</definedName>
    <definedName name="Capautofinan01" localSheetId="1">#REF!</definedName>
    <definedName name="Capautofinan01" localSheetId="6">#REF!</definedName>
    <definedName name="Capautofinan01">#REF!</definedName>
    <definedName name="Capautofinan02" localSheetId="1">#REF!</definedName>
    <definedName name="Capautofinan02" localSheetId="6">#REF!</definedName>
    <definedName name="Capautofinan02">#REF!</definedName>
    <definedName name="Capautofinan1" localSheetId="1">#REF!</definedName>
    <definedName name="Capautofinan1" localSheetId="6">#REF!</definedName>
    <definedName name="Capautofinan1">#REF!</definedName>
    <definedName name="Capautofinan2" localSheetId="1">#REF!</definedName>
    <definedName name="Capautofinan2" localSheetId="6">#REF!</definedName>
    <definedName name="Capautofinan2">#REF!</definedName>
    <definedName name="Capautofinan3" localSheetId="1">#REF!</definedName>
    <definedName name="Capautofinan3" localSheetId="6">#REF!</definedName>
    <definedName name="Capautofinan3">#REF!</definedName>
    <definedName name="Capautofinan4" localSheetId="1">#REF!</definedName>
    <definedName name="Capautofinan4" localSheetId="6">#REF!</definedName>
    <definedName name="Capautofinan4">#REF!</definedName>
    <definedName name="Capautofinan5" localSheetId="1">#REF!</definedName>
    <definedName name="Capautofinan5" localSheetId="6">#REF!</definedName>
    <definedName name="Capautofinan5">#REF!</definedName>
    <definedName name="Capautofinanannée1" localSheetId="1">#REF!</definedName>
    <definedName name="Capautofinanannée1" localSheetId="6">#REF!</definedName>
    <definedName name="Capautofinanannée1">#REF!</definedName>
    <definedName name="Capautofinanannée2" localSheetId="1">#REF!</definedName>
    <definedName name="Capautofinanannée2" localSheetId="6">#REF!</definedName>
    <definedName name="Capautofinanannée2">#REF!</definedName>
    <definedName name="Capautofinanannée3" localSheetId="1">#REF!</definedName>
    <definedName name="Capautofinanannée3" localSheetId="6">#REF!</definedName>
    <definedName name="Capautofinanannée3">#REF!</definedName>
    <definedName name="Capautofinanannée4" localSheetId="1">#REF!</definedName>
    <definedName name="Capautofinanannée4" localSheetId="6">#REF!</definedName>
    <definedName name="Capautofinanannée4">#REF!</definedName>
    <definedName name="Capautofinanannée5" localSheetId="1">#REF!</definedName>
    <definedName name="Capautofinanannée5" localSheetId="6">#REF!</definedName>
    <definedName name="Capautofinanannée5">#REF!</definedName>
    <definedName name="Capautofinanaprèssubv0" localSheetId="1">#REF!</definedName>
    <definedName name="Capautofinanaprèssubv0" localSheetId="6">#REF!</definedName>
    <definedName name="Capautofinanaprèssubv0">#REF!</definedName>
    <definedName name="Capautofinanaprèssubv01" localSheetId="1">#REF!</definedName>
    <definedName name="Capautofinanaprèssubv01" localSheetId="6">#REF!</definedName>
    <definedName name="Capautofinanaprèssubv01">#REF!</definedName>
    <definedName name="Capautofinanaprèssubv02" localSheetId="1">#REF!</definedName>
    <definedName name="Capautofinanaprèssubv02" localSheetId="6">#REF!</definedName>
    <definedName name="Capautofinanaprèssubv02">#REF!</definedName>
    <definedName name="Capautofinanaprèssubv1" localSheetId="1">#REF!</definedName>
    <definedName name="Capautofinanaprèssubv1" localSheetId="6">#REF!</definedName>
    <definedName name="Capautofinanaprèssubv1">#REF!</definedName>
    <definedName name="Capautofinanaprèssubv2" localSheetId="1">#REF!</definedName>
    <definedName name="Capautofinanaprèssubv2" localSheetId="6">#REF!</definedName>
    <definedName name="Capautofinanaprèssubv2">#REF!</definedName>
    <definedName name="Capautofinanaprèssubv3" localSheetId="1">#REF!</definedName>
    <definedName name="Capautofinanaprèssubv3" localSheetId="6">#REF!</definedName>
    <definedName name="Capautofinanaprèssubv3">#REF!</definedName>
    <definedName name="Capautofinanaprèssubv4" localSheetId="1">#REF!</definedName>
    <definedName name="Capautofinanaprèssubv4" localSheetId="6">#REF!</definedName>
    <definedName name="Capautofinanaprèssubv4">#REF!</definedName>
    <definedName name="Capautofinanaprèssubv5" localSheetId="1">#REF!</definedName>
    <definedName name="Capautofinanaprèssubv5" localSheetId="6">#REF!</definedName>
    <definedName name="Capautofinanaprèssubv5">#REF!</definedName>
    <definedName name="Capexannée1" localSheetId="1">#REF!</definedName>
    <definedName name="Capexannée1" localSheetId="6">#REF!</definedName>
    <definedName name="Capexannée1">#REF!</definedName>
    <definedName name="Capexannée2" localSheetId="1">#REF!</definedName>
    <definedName name="Capexannée2" localSheetId="6">#REF!</definedName>
    <definedName name="Capexannée2">#REF!</definedName>
    <definedName name="Capexannée3" localSheetId="1">#REF!</definedName>
    <definedName name="Capexannée3" localSheetId="6">#REF!</definedName>
    <definedName name="Capexannée3">#REF!</definedName>
    <definedName name="Capexannée4" localSheetId="1">#REF!</definedName>
    <definedName name="Capexannée4" localSheetId="6">#REF!</definedName>
    <definedName name="Capexannée4">#REF!</definedName>
    <definedName name="Capexannée5" localSheetId="1">#REF!</definedName>
    <definedName name="Capexannée5" localSheetId="6">#REF!</definedName>
    <definedName name="Capexannée5">#REF!</definedName>
    <definedName name="Capitalactionnaire1" localSheetId="1">#REF!</definedName>
    <definedName name="Capitalactionnaire1" localSheetId="6">#REF!</definedName>
    <definedName name="Capitalactionnaire1">#REF!</definedName>
    <definedName name="Capitalactionnaire2" localSheetId="1">#REF!</definedName>
    <definedName name="Capitalactionnaire2" localSheetId="6">#REF!</definedName>
    <definedName name="Capitalactionnaire2">#REF!</definedName>
    <definedName name="Capitalactionnaire3" localSheetId="1">#REF!</definedName>
    <definedName name="Capitalactionnaire3" localSheetId="6">#REF!</definedName>
    <definedName name="Capitalactionnaire3">#REF!</definedName>
    <definedName name="Capitalactionnaire4" localSheetId="1">#REF!</definedName>
    <definedName name="Capitalactionnaire4" localSheetId="6">#REF!</definedName>
    <definedName name="Capitalactionnaire4">#REF!</definedName>
    <definedName name="Capitalactionnaire5" localSheetId="1">#REF!</definedName>
    <definedName name="Capitalactionnaire5" localSheetId="6">#REF!</definedName>
    <definedName name="Capitalactionnaire5">#REF!</definedName>
    <definedName name="Caprévannée1" localSheetId="1">#REF!</definedName>
    <definedName name="Caprévannée1" localSheetId="6">#REF!</definedName>
    <definedName name="Caprévannée1">#REF!</definedName>
    <definedName name="Caprévannée2" localSheetId="1">#REF!</definedName>
    <definedName name="Caprévannée2" localSheetId="6">#REF!</definedName>
    <definedName name="Caprévannée2">#REF!</definedName>
    <definedName name="Caprévannée3" localSheetId="1">#REF!</definedName>
    <definedName name="Caprévannée3" localSheetId="6">#REF!</definedName>
    <definedName name="Caprévannée3">#REF!</definedName>
    <definedName name="caprévannée4" localSheetId="1">#REF!</definedName>
    <definedName name="caprévannée4" localSheetId="6">#REF!</definedName>
    <definedName name="caprévannée4">#REF!</definedName>
    <definedName name="Caprévannée5" localSheetId="1">#REF!</definedName>
    <definedName name="Caprévannée5" localSheetId="6">#REF!</definedName>
    <definedName name="Caprévannée5">#REF!</definedName>
    <definedName name="Cddinstal1" localSheetId="1">#REF!</definedName>
    <definedName name="Cddinstal1" localSheetId="6">#REF!</definedName>
    <definedName name="Cddinstal1">#REF!</definedName>
    <definedName name="Cddinstal2" localSheetId="1">#REF!</definedName>
    <definedName name="Cddinstal2" localSheetId="6">#REF!</definedName>
    <definedName name="Cddinstal2">#REF!</definedName>
    <definedName name="Cddinstal3" localSheetId="1">#REF!</definedName>
    <definedName name="Cddinstal3" localSheetId="6">#REF!</definedName>
    <definedName name="Cddinstal3">#REF!</definedName>
    <definedName name="Cddinstal4" localSheetId="1">#REF!</definedName>
    <definedName name="Cddinstal4" localSheetId="6">#REF!</definedName>
    <definedName name="Cddinstal4">#REF!</definedName>
    <definedName name="Cddinstal5" localSheetId="1">#REF!</definedName>
    <definedName name="Cddinstal5" localSheetId="6">#REF!</definedName>
    <definedName name="Cddinstal5">#REF!</definedName>
    <definedName name="Cddinstal6" localSheetId="1">#REF!</definedName>
    <definedName name="Cddinstal6" localSheetId="6">#REF!</definedName>
    <definedName name="Cddinstal6">#REF!</definedName>
    <definedName name="Cddinstal7" localSheetId="1">#REF!</definedName>
    <definedName name="Cddinstal7" localSheetId="6">#REF!</definedName>
    <definedName name="Cddinstal7">#REF!</definedName>
    <definedName name="Cdicréesannée1" localSheetId="1">#REF!</definedName>
    <definedName name="Cdicréesannée1" localSheetId="6">#REF!</definedName>
    <definedName name="Cdicréesannée1">#REF!</definedName>
    <definedName name="Cdicréesannée2" localSheetId="1">#REF!</definedName>
    <definedName name="Cdicréesannée2" localSheetId="6">#REF!</definedName>
    <definedName name="Cdicréesannée2">#REF!</definedName>
    <definedName name="Cdicréesannée3" localSheetId="1">#REF!</definedName>
    <definedName name="Cdicréesannée3" localSheetId="6">#REF!</definedName>
    <definedName name="Cdicréesannée3">#REF!</definedName>
    <definedName name="Cdicréesannée4" localSheetId="1">#REF!</definedName>
    <definedName name="Cdicréesannée4" localSheetId="6">#REF!</definedName>
    <definedName name="Cdicréesannée4">#REF!</definedName>
    <definedName name="Cdicréesannée5" localSheetId="1">#REF!</definedName>
    <definedName name="Cdicréesannée5" localSheetId="6">#REF!</definedName>
    <definedName name="Cdicréesannée5">#REF!</definedName>
    <definedName name="Cdiinstal1" localSheetId="1">#REF!</definedName>
    <definedName name="Cdiinstal1" localSheetId="6">#REF!</definedName>
    <definedName name="Cdiinstal1">#REF!</definedName>
    <definedName name="Cdiinstal2" localSheetId="1">#REF!</definedName>
    <definedName name="Cdiinstal2" localSheetId="6">#REF!</definedName>
    <definedName name="Cdiinstal2">#REF!</definedName>
    <definedName name="Cdiinstal3" localSheetId="1">#REF!</definedName>
    <definedName name="Cdiinstal3" localSheetId="6">#REF!</definedName>
    <definedName name="Cdiinstal3">#REF!</definedName>
    <definedName name="Cdiinstal4" localSheetId="1">#REF!</definedName>
    <definedName name="Cdiinstal4" localSheetId="6">#REF!</definedName>
    <definedName name="Cdiinstal4">#REF!</definedName>
    <definedName name="Cdiinstal5" localSheetId="1">#REF!</definedName>
    <definedName name="Cdiinstal5" localSheetId="6">#REF!</definedName>
    <definedName name="Cdiinstal5">#REF!</definedName>
    <definedName name="Cdiinstal6" localSheetId="1">#REF!</definedName>
    <definedName name="Cdiinstal6" localSheetId="6">#REF!</definedName>
    <definedName name="Cdiinstal6">#REF!</definedName>
    <definedName name="Cdiinstal7" localSheetId="1">#REF!</definedName>
    <definedName name="Cdiinstal7" localSheetId="6">#REF!</definedName>
    <definedName name="Cdiinstal7">#REF!</definedName>
    <definedName name="Cessionimmoannée1" localSheetId="1">#REF!</definedName>
    <definedName name="Cessionimmoannée1" localSheetId="6">#REF!</definedName>
    <definedName name="Cessionimmoannée1">#REF!</definedName>
    <definedName name="Cessionimmoannée2" localSheetId="1">#REF!</definedName>
    <definedName name="Cessionimmoannée2" localSheetId="6">#REF!</definedName>
    <definedName name="Cessionimmoannée2">#REF!</definedName>
    <definedName name="Cessionimmoannée3" localSheetId="1">#REF!</definedName>
    <definedName name="Cessionimmoannée3" localSheetId="6">#REF!</definedName>
    <definedName name="Cessionimmoannée3">#REF!</definedName>
    <definedName name="Cessionimmoannée4" localSheetId="1">#REF!</definedName>
    <definedName name="Cessionimmoannée4" localSheetId="6">#REF!</definedName>
    <definedName name="Cessionimmoannée4">#REF!</definedName>
    <definedName name="Cessionimmoannée5" localSheetId="1">#REF!</definedName>
    <definedName name="Cessionimmoannée5" localSheetId="6">#REF!</definedName>
    <definedName name="Cessionimmoannée5">#REF!</definedName>
    <definedName name="Chargepersonnel0" localSheetId="1">#REF!</definedName>
    <definedName name="Chargepersonnel0" localSheetId="6">#REF!</definedName>
    <definedName name="Chargepersonnel0">#REF!</definedName>
    <definedName name="Chargepersonnel01" localSheetId="1">#REF!</definedName>
    <definedName name="Chargepersonnel01" localSheetId="6">#REF!</definedName>
    <definedName name="Chargepersonnel01">#REF!</definedName>
    <definedName name="Chargepersonnel02" localSheetId="1">#REF!</definedName>
    <definedName name="Chargepersonnel02" localSheetId="6">#REF!</definedName>
    <definedName name="Chargepersonnel02">#REF!</definedName>
    <definedName name="Chargepersonnel1" localSheetId="1">#REF!</definedName>
    <definedName name="Chargepersonnel1" localSheetId="6">#REF!</definedName>
    <definedName name="Chargepersonnel1">#REF!</definedName>
    <definedName name="Chargepersonnel2" localSheetId="1">#REF!</definedName>
    <definedName name="Chargepersonnel2" localSheetId="6">#REF!</definedName>
    <definedName name="Chargepersonnel2">#REF!</definedName>
    <definedName name="Chargepersonnel3" localSheetId="1">#REF!</definedName>
    <definedName name="Chargepersonnel3" localSheetId="6">#REF!</definedName>
    <definedName name="Chargepersonnel3">#REF!</definedName>
    <definedName name="Chargepersonnel4" localSheetId="1">#REF!</definedName>
    <definedName name="Chargepersonnel4" localSheetId="6">#REF!</definedName>
    <definedName name="Chargepersonnel4">#REF!</definedName>
    <definedName name="Chargepersonnel5" localSheetId="1">#REF!</definedName>
    <definedName name="Chargepersonnel5" localSheetId="6">#REF!</definedName>
    <definedName name="Chargepersonnel5">#REF!</definedName>
    <definedName name="Chargesexceptionnelles0" localSheetId="1">#REF!</definedName>
    <definedName name="Chargesexceptionnelles0" localSheetId="6">#REF!</definedName>
    <definedName name="Chargesexceptionnelles0">#REF!</definedName>
    <definedName name="Chargesexceptionnelles01" localSheetId="1">#REF!</definedName>
    <definedName name="Chargesexceptionnelles01" localSheetId="6">#REF!</definedName>
    <definedName name="Chargesexceptionnelles01">#REF!</definedName>
    <definedName name="Chargesexceptionnelles02" localSheetId="1">#REF!</definedName>
    <definedName name="Chargesexceptionnelles02" localSheetId="6">#REF!</definedName>
    <definedName name="Chargesexceptionnelles02">#REF!</definedName>
    <definedName name="Chargesexceptionnelles1" localSheetId="1">#REF!</definedName>
    <definedName name="Chargesexceptionnelles1" localSheetId="6">#REF!</definedName>
    <definedName name="Chargesexceptionnelles1">#REF!</definedName>
    <definedName name="Chargesexceptionnelles2" localSheetId="1">#REF!</definedName>
    <definedName name="Chargesexceptionnelles2" localSheetId="6">#REF!</definedName>
    <definedName name="Chargesexceptionnelles2">#REF!</definedName>
    <definedName name="Chargesexceptionnelles3" localSheetId="1">#REF!</definedName>
    <definedName name="Chargesexceptionnelles3" localSheetId="6">#REF!</definedName>
    <definedName name="Chargesexceptionnelles3">#REF!</definedName>
    <definedName name="Chargesexceptionnelles4" localSheetId="1">#REF!</definedName>
    <definedName name="Chargesexceptionnelles4" localSheetId="6">#REF!</definedName>
    <definedName name="Chargesexceptionnelles4">#REF!</definedName>
    <definedName name="Chargesexceptionnelles5" localSheetId="1">#REF!</definedName>
    <definedName name="Chargesexceptionnelles5" localSheetId="6">#REF!</definedName>
    <definedName name="Chargesexceptionnelles5">#REF!</definedName>
    <definedName name="Communeprog" localSheetId="1">#REF!</definedName>
    <definedName name="Communeprog" localSheetId="6">#REF!</definedName>
    <definedName name="Communeprog">#REF!</definedName>
    <definedName name="Construcimannée1" localSheetId="1">#REF!</definedName>
    <definedName name="Construcimannée1" localSheetId="6">#REF!</definedName>
    <definedName name="Construcimannée1">#REF!</definedName>
    <definedName name="Construcimannée2" localSheetId="1">#REF!</definedName>
    <definedName name="Construcimannée2" localSheetId="6">#REF!</definedName>
    <definedName name="Construcimannée2">#REF!</definedName>
    <definedName name="Construcimannée3" localSheetId="1">#REF!</definedName>
    <definedName name="Construcimannée3" localSheetId="6">#REF!</definedName>
    <definedName name="Construcimannée3">#REF!</definedName>
    <definedName name="Construcimannée4" localSheetId="1">#REF!</definedName>
    <definedName name="Construcimannée4" localSheetId="6">#REF!</definedName>
    <definedName name="Construcimannée4">#REF!</definedName>
    <definedName name="Construcimannée5" localSheetId="1">#REF!</definedName>
    <definedName name="Construcimannée5" localSheetId="6">#REF!</definedName>
    <definedName name="Construcimannée5">#REF!</definedName>
    <definedName name="Coûtotalpost1" localSheetId="1">#REF!</definedName>
    <definedName name="Coûtotalpost1" localSheetId="6">#REF!</definedName>
    <definedName name="Coûtotalpost1">#REF!</definedName>
    <definedName name="Coûtotalpost2" localSheetId="1">#REF!</definedName>
    <definedName name="Coûtotalpost2" localSheetId="6">#REF!</definedName>
    <definedName name="Coûtotalpost2">#REF!</definedName>
    <definedName name="Coûtotalpost3" localSheetId="1">#REF!</definedName>
    <definedName name="Coûtotalpost3" localSheetId="6">#REF!</definedName>
    <definedName name="Coûtotalpost3">#REF!</definedName>
    <definedName name="Coûtotalpost4" localSheetId="1">#REF!</definedName>
    <definedName name="Coûtotalpost4" localSheetId="6">#REF!</definedName>
    <definedName name="Coûtotalpost4">#REF!</definedName>
    <definedName name="Coûtotalpost5" localSheetId="1">#REF!</definedName>
    <definedName name="Coûtotalpost5" localSheetId="6">#REF!</definedName>
    <definedName name="Coûtotalpost5">#REF!</definedName>
    <definedName name="Coûtotalpost6" localSheetId="1">#REF!</definedName>
    <definedName name="Coûtotalpost6" localSheetId="6">#REF!</definedName>
    <definedName name="Coûtotalpost6">#REF!</definedName>
    <definedName name="Coûtotalpost7" localSheetId="1">#REF!</definedName>
    <definedName name="Coûtotalpost7" localSheetId="6">#REF!</definedName>
    <definedName name="Coûtotalpost7">#REF!</definedName>
    <definedName name="Coûtotalpost8" localSheetId="1">#REF!</definedName>
    <definedName name="Coûtotalpost8" localSheetId="6">#REF!</definedName>
    <definedName name="Coûtotalpost8">#REF!</definedName>
    <definedName name="Coûtotalpost9" localSheetId="1">#REF!</definedName>
    <definedName name="Coûtotalpost9" localSheetId="6">#REF!</definedName>
    <definedName name="Coûtotalpost9">#REF!</definedName>
    <definedName name="Coûtsalannuel1" localSheetId="1">#REF!</definedName>
    <definedName name="Coûtsalannuel1" localSheetId="6">#REF!</definedName>
    <definedName name="Coûtsalannuel1">#REF!</definedName>
    <definedName name="Coûtsalannuel2" localSheetId="1">#REF!</definedName>
    <definedName name="Coûtsalannuel2" localSheetId="6">#REF!</definedName>
    <definedName name="Coûtsalannuel2">#REF!</definedName>
    <definedName name="Coûtsalannuel3" localSheetId="1">#REF!</definedName>
    <definedName name="Coûtsalannuel3" localSheetId="6">#REF!</definedName>
    <definedName name="Coûtsalannuel3">#REF!</definedName>
    <definedName name="Coûtsalannuel4" localSheetId="1">#REF!</definedName>
    <definedName name="Coûtsalannuel4" localSheetId="6">#REF!</definedName>
    <definedName name="Coûtsalannuel4">#REF!</definedName>
    <definedName name="Coûtsalannuel5" localSheetId="1">#REF!</definedName>
    <definedName name="Coûtsalannuel5" localSheetId="6">#REF!</definedName>
    <definedName name="Coûtsalannuel5">#REF!</definedName>
    <definedName name="Coûtsalannuel6" localSheetId="1">#REF!</definedName>
    <definedName name="Coûtsalannuel6" localSheetId="6">#REF!</definedName>
    <definedName name="Coûtsalannuel6">#REF!</definedName>
    <definedName name="Coûtsalannuel7" localSheetId="1">#REF!</definedName>
    <definedName name="Coûtsalannuel7" localSheetId="6">#REF!</definedName>
    <definedName name="Coûtsalannuel7">#REF!</definedName>
    <definedName name="Coûtsalannuel8" localSheetId="1">#REF!</definedName>
    <definedName name="Coûtsalannuel8" localSheetId="6">#REF!</definedName>
    <definedName name="Coûtsalannuel8">#REF!</definedName>
    <definedName name="Coûtsalannuel9" localSheetId="1">#REF!</definedName>
    <definedName name="Coûtsalannuel9" localSheetId="6">#REF!</definedName>
    <definedName name="Coûtsalannuel9">#REF!</definedName>
    <definedName name="Coûttotalpost5" localSheetId="1">#REF!</definedName>
    <definedName name="Coûttotalpost5" localSheetId="6">#REF!</definedName>
    <definedName name="Coûttotalpost5">#REF!</definedName>
    <definedName name="Création">"Case d'option 6"</definedName>
    <definedName name="Date" localSheetId="1">#REF!</definedName>
    <definedName name="Date" localSheetId="6">#REF!</definedName>
    <definedName name="Date">#REF!</definedName>
    <definedName name="Debutprog" localSheetId="1">#REF!</definedName>
    <definedName name="Debutprog" localSheetId="6">#REF!</definedName>
    <definedName name="Debutprog">#REF!</definedName>
    <definedName name="Déclaration" localSheetId="1">#REF!</definedName>
    <definedName name="Déclaration" localSheetId="6">#REF!</definedName>
    <definedName name="Déclaration">#REF!</definedName>
    <definedName name="Demande" localSheetId="6">#REF!</definedName>
    <definedName name="Demande">#REF!</definedName>
    <definedName name="Denomentre" localSheetId="1">#REF!</definedName>
    <definedName name="Denomentre" localSheetId="6">#REF!</definedName>
    <definedName name="Denomentre">#REF!</definedName>
    <definedName name="Dépconsultannée1" localSheetId="1">#REF!</definedName>
    <definedName name="Dépconsultannée1" localSheetId="6">#REF!</definedName>
    <definedName name="Dépconsultannée1">#REF!</definedName>
    <definedName name="Dépconsultannée2" localSheetId="1">#REF!</definedName>
    <definedName name="Dépconsultannée2" localSheetId="6">#REF!</definedName>
    <definedName name="Dépconsultannée2">#REF!</definedName>
    <definedName name="Dépconsultannée3" localSheetId="1">#REF!</definedName>
    <definedName name="Dépconsultannée3" localSheetId="6">#REF!</definedName>
    <definedName name="Dépconsultannée3">#REF!</definedName>
    <definedName name="Dépconsultannée4" localSheetId="1">#REF!</definedName>
    <definedName name="Dépconsultannée4" localSheetId="6">#REF!</definedName>
    <definedName name="Dépconsultannée4">#REF!</definedName>
    <definedName name="Dépconsultannée5" localSheetId="1">#REF!</definedName>
    <definedName name="Dépconsultannée5" localSheetId="6">#REF!</definedName>
    <definedName name="Dépconsultannée5">#REF!</definedName>
    <definedName name="Dépersannée1" localSheetId="1">#REF!</definedName>
    <definedName name="Dépersannée1" localSheetId="6">#REF!</definedName>
    <definedName name="Dépersannée1">#REF!</definedName>
    <definedName name="Dépersannée2" localSheetId="1">#REF!</definedName>
    <definedName name="Dépersannée2" localSheetId="6">#REF!</definedName>
    <definedName name="Dépersannée2">#REF!</definedName>
    <definedName name="Dépersannée3" localSheetId="1">#REF!</definedName>
    <definedName name="Dépersannée3" localSheetId="6">#REF!</definedName>
    <definedName name="Dépersannée3">#REF!</definedName>
    <definedName name="Dépersannée4" localSheetId="1">#REF!</definedName>
    <definedName name="Dépersannée4" localSheetId="6">#REF!</definedName>
    <definedName name="Dépersannée4">#REF!</definedName>
    <definedName name="Dépersannée5" localSheetId="1">#REF!</definedName>
    <definedName name="Dépersannée5" localSheetId="6">#REF!</definedName>
    <definedName name="Dépersannée5">#REF!</definedName>
    <definedName name="Dépmatannée1" localSheetId="1">#REF!</definedName>
    <definedName name="Dépmatannée1" localSheetId="6">#REF!</definedName>
    <definedName name="Dépmatannée1">#REF!</definedName>
    <definedName name="Dépmatannée2" localSheetId="1">#REF!</definedName>
    <definedName name="Dépmatannée2" localSheetId="6">#REF!</definedName>
    <definedName name="Dépmatannée2">#REF!</definedName>
    <definedName name="Dépmatannée3" localSheetId="1">#REF!</definedName>
    <definedName name="Dépmatannée3" localSheetId="6">#REF!</definedName>
    <definedName name="Dépmatannée3">#REF!</definedName>
    <definedName name="Dépmatannée4" localSheetId="1">#REF!</definedName>
    <definedName name="Dépmatannée4" localSheetId="6">#REF!</definedName>
    <definedName name="Dépmatannée4">#REF!</definedName>
    <definedName name="Dépmatannée5" localSheetId="1">#REF!</definedName>
    <definedName name="Dépmatannée5" localSheetId="6">#REF!</definedName>
    <definedName name="Dépmatannée5">#REF!</definedName>
    <definedName name="Dépprog" localSheetId="1">#REF!</definedName>
    <definedName name="Dépprog" localSheetId="6">#REF!</definedName>
    <definedName name="Dépprog">#REF!</definedName>
    <definedName name="Déprdcaannée1" localSheetId="1">#REF!</definedName>
    <definedName name="Déprdcaannée1" localSheetId="6">#REF!</definedName>
    <definedName name="Déprdcaannée1">#REF!</definedName>
    <definedName name="Déprdcaannée2" localSheetId="1">#REF!</definedName>
    <definedName name="Déprdcaannée2" localSheetId="6">#REF!</definedName>
    <definedName name="Déprdcaannée2">#REF!</definedName>
    <definedName name="Déprdcaannée3" localSheetId="1">#REF!</definedName>
    <definedName name="Déprdcaannée3" localSheetId="6">#REF!</definedName>
    <definedName name="Déprdcaannée3">#REF!</definedName>
    <definedName name="Déprdcaannée4" localSheetId="1">#REF!</definedName>
    <definedName name="Déprdcaannée4" localSheetId="6">#REF!</definedName>
    <definedName name="Déprdcaannée4">#REF!</definedName>
    <definedName name="Déprdcaannée5" localSheetId="1">#REF!</definedName>
    <definedName name="Déprdcaannée5" localSheetId="6">#REF!</definedName>
    <definedName name="Déprdcaannée5">#REF!</definedName>
    <definedName name="Déprdiannée1" localSheetId="1">#REF!</definedName>
    <definedName name="Déprdiannée1" localSheetId="6">#REF!</definedName>
    <definedName name="Déprdiannée1">#REF!</definedName>
    <definedName name="Déprdiannée2" localSheetId="1">#REF!</definedName>
    <definedName name="Déprdiannée2" localSheetId="6">#REF!</definedName>
    <definedName name="Déprdiannée2">#REF!</definedName>
    <definedName name="Déprdiannée3" localSheetId="1">#REF!</definedName>
    <definedName name="Déprdiannée3" localSheetId="6">#REF!</definedName>
    <definedName name="Déprdiannée3">#REF!</definedName>
    <definedName name="Déprdiannée4" localSheetId="1">#REF!</definedName>
    <definedName name="Déprdiannée4" localSheetId="6">#REF!</definedName>
    <definedName name="Déprdiannée4">#REF!</definedName>
    <definedName name="Déprdiannée5" localSheetId="1">#REF!</definedName>
    <definedName name="Déprdiannée5" localSheetId="6">#REF!</definedName>
    <definedName name="Déprdiannée5">#REF!</definedName>
    <definedName name="Diminutionbfrannée1" localSheetId="1">#REF!</definedName>
    <definedName name="Diminutionbfrannée1" localSheetId="6">#REF!</definedName>
    <definedName name="Diminutionbfrannée1">#REF!</definedName>
    <definedName name="Diminutionbfrannée2" localSheetId="1">#REF!</definedName>
    <definedName name="Diminutionbfrannée2" localSheetId="6">#REF!</definedName>
    <definedName name="Diminutionbfrannée2">#REF!</definedName>
    <definedName name="Diminutionbfrannée3" localSheetId="1">#REF!</definedName>
    <definedName name="Diminutionbfrannée3" localSheetId="6">#REF!</definedName>
    <definedName name="Diminutionbfrannée3">#REF!</definedName>
    <definedName name="Diminutionbfrannée4" localSheetId="1">#REF!</definedName>
    <definedName name="Diminutionbfrannée4" localSheetId="6">#REF!</definedName>
    <definedName name="Diminutionbfrannée4">#REF!</definedName>
    <definedName name="Diminutionbfrannée5" localSheetId="1">#REF!</definedName>
    <definedName name="Diminutionbfrannée5" localSheetId="6">#REF!</definedName>
    <definedName name="Diminutionbfrannée5">#REF!</definedName>
    <definedName name="Dividréducannée1" localSheetId="1">#REF!</definedName>
    <definedName name="Dividréducannée1" localSheetId="6">#REF!</definedName>
    <definedName name="Dividréducannée1">#REF!</definedName>
    <definedName name="Dividréducannée2" localSheetId="1">#REF!</definedName>
    <definedName name="Dividréducannée2" localSheetId="6">#REF!</definedName>
    <definedName name="Dividréducannée2">#REF!</definedName>
    <definedName name="Dividréducannée3" localSheetId="1">#REF!</definedName>
    <definedName name="Dividréducannée3" localSheetId="6">#REF!</definedName>
    <definedName name="Dividréducannée3">#REF!</definedName>
    <definedName name="Dividréducannée4" localSheetId="1">#REF!</definedName>
    <definedName name="Dividréducannée4" localSheetId="6">#REF!</definedName>
    <definedName name="Dividréducannée4">#REF!</definedName>
    <definedName name="Dividréducannée5" localSheetId="1">#REF!</definedName>
    <definedName name="Dividréducannée5" localSheetId="6">#REF!</definedName>
    <definedName name="Dividréducannée5">#REF!</definedName>
    <definedName name="Dotationexploit0" localSheetId="1">#REF!</definedName>
    <definedName name="Dotationexploit0" localSheetId="6">#REF!</definedName>
    <definedName name="Dotationexploit0">#REF!</definedName>
    <definedName name="Dotationexploit01" localSheetId="1">#REF!</definedName>
    <definedName name="Dotationexploit01" localSheetId="6">#REF!</definedName>
    <definedName name="Dotationexploit01">#REF!</definedName>
    <definedName name="Dotationexploit02" localSheetId="1">#REF!</definedName>
    <definedName name="Dotationexploit02" localSheetId="6">#REF!</definedName>
    <definedName name="Dotationexploit02">#REF!</definedName>
    <definedName name="Dotationexploit1" localSheetId="1">#REF!</definedName>
    <definedName name="Dotationexploit1" localSheetId="6">#REF!</definedName>
    <definedName name="Dotationexploit1">#REF!</definedName>
    <definedName name="Dotationexploit2" localSheetId="1">#REF!</definedName>
    <definedName name="Dotationexploit2" localSheetId="6">#REF!</definedName>
    <definedName name="Dotationexploit2">#REF!</definedName>
    <definedName name="Dotationexploit3" localSheetId="1">#REF!</definedName>
    <definedName name="Dotationexploit3" localSheetId="6">#REF!</definedName>
    <definedName name="Dotationexploit3">#REF!</definedName>
    <definedName name="Dotationexploit4" localSheetId="1">#REF!</definedName>
    <definedName name="Dotationexploit4" localSheetId="6">#REF!</definedName>
    <definedName name="Dotationexploit4">#REF!</definedName>
    <definedName name="Dotationexploit5" localSheetId="1">#REF!</definedName>
    <definedName name="Dotationexploit5" localSheetId="6">#REF!</definedName>
    <definedName name="Dotationexploit5">#REF!</definedName>
    <definedName name="Dotationreprise0" localSheetId="1">#REF!</definedName>
    <definedName name="Dotationreprise0" localSheetId="6">#REF!</definedName>
    <definedName name="Dotationreprise0">#REF!</definedName>
    <definedName name="Dotationreprise01" localSheetId="1">#REF!</definedName>
    <definedName name="Dotationreprise01" localSheetId="6">#REF!</definedName>
    <definedName name="Dotationreprise01">#REF!</definedName>
    <definedName name="Dotationreprise02" localSheetId="1">#REF!</definedName>
    <definedName name="Dotationreprise02" localSheetId="6">#REF!</definedName>
    <definedName name="Dotationreprise02">#REF!</definedName>
    <definedName name="Dotationreprise1" localSheetId="1">#REF!</definedName>
    <definedName name="Dotationreprise1" localSheetId="6">#REF!</definedName>
    <definedName name="Dotationreprise1">#REF!</definedName>
    <definedName name="Dotationreprise2" localSheetId="1">#REF!</definedName>
    <definedName name="Dotationreprise2" localSheetId="6">#REF!</definedName>
    <definedName name="Dotationreprise2">#REF!</definedName>
    <definedName name="Dotationreprise3" localSheetId="1">#REF!</definedName>
    <definedName name="Dotationreprise3" localSheetId="6">#REF!</definedName>
    <definedName name="Dotationreprise3">#REF!</definedName>
    <definedName name="Dotationreprise4" localSheetId="1">#REF!</definedName>
    <definedName name="Dotationreprise4" localSheetId="6">#REF!</definedName>
    <definedName name="Dotationreprise4">#REF!</definedName>
    <definedName name="Dotationreprise5" localSheetId="1">#REF!</definedName>
    <definedName name="Dotationreprise5" localSheetId="6">#REF!</definedName>
    <definedName name="Dotationreprise5">#REF!</definedName>
    <definedName name="Ebit0" localSheetId="1">#REF!</definedName>
    <definedName name="Ebit0" localSheetId="6">#REF!</definedName>
    <definedName name="Ebit0">#REF!</definedName>
    <definedName name="Ebit01" localSheetId="1">#REF!</definedName>
    <definedName name="Ebit01" localSheetId="6">#REF!</definedName>
    <definedName name="Ebit01">#REF!</definedName>
    <definedName name="Ebit02" localSheetId="1">#REF!</definedName>
    <definedName name="Ebit02" localSheetId="6">#REF!</definedName>
    <definedName name="Ebit02">#REF!</definedName>
    <definedName name="Ebit1" localSheetId="1">#REF!</definedName>
    <definedName name="Ebit1" localSheetId="6">#REF!</definedName>
    <definedName name="Ebit1">#REF!</definedName>
    <definedName name="Ebit2" localSheetId="1">#REF!</definedName>
    <definedName name="Ebit2" localSheetId="6">#REF!</definedName>
    <definedName name="Ebit2">#REF!</definedName>
    <definedName name="Ebit3" localSheetId="1">#REF!</definedName>
    <definedName name="Ebit3" localSheetId="6">#REF!</definedName>
    <definedName name="Ebit3">#REF!</definedName>
    <definedName name="Ebit4" localSheetId="1">#REF!</definedName>
    <definedName name="Ebit4" localSheetId="6">#REF!</definedName>
    <definedName name="Ebit4">#REF!</definedName>
    <definedName name="Ebit5" localSheetId="1">#REF!</definedName>
    <definedName name="Ebit5" localSheetId="6">#REF!</definedName>
    <definedName name="Ebit5">#REF!</definedName>
    <definedName name="Ebitda0" localSheetId="1">#REF!</definedName>
    <definedName name="Ebitda0" localSheetId="6">#REF!</definedName>
    <definedName name="Ebitda0">#REF!</definedName>
    <definedName name="Ebitda01" localSheetId="1">#REF!</definedName>
    <definedName name="Ebitda01" localSheetId="6">#REF!</definedName>
    <definedName name="Ebitda01">#REF!</definedName>
    <definedName name="Ebitda02" localSheetId="1">#REF!</definedName>
    <definedName name="Ebitda02" localSheetId="6">#REF!</definedName>
    <definedName name="Ebitda02">#REF!</definedName>
    <definedName name="Ebitda1" localSheetId="1">#REF!</definedName>
    <definedName name="Ebitda1" localSheetId="6">#REF!</definedName>
    <definedName name="Ebitda1">#REF!</definedName>
    <definedName name="Ebitda2" localSheetId="1">#REF!</definedName>
    <definedName name="Ebitda2" localSheetId="6">#REF!</definedName>
    <definedName name="Ebitda2">#REF!</definedName>
    <definedName name="Ebitda3" localSheetId="1">#REF!</definedName>
    <definedName name="Ebitda3" localSheetId="6">#REF!</definedName>
    <definedName name="Ebitda3">#REF!</definedName>
    <definedName name="Ebitda4" localSheetId="1">#REF!</definedName>
    <definedName name="Ebitda4" localSheetId="6">#REF!</definedName>
    <definedName name="Ebitda4">#REF!</definedName>
    <definedName name="Ebitda5" localSheetId="1">#REF!</definedName>
    <definedName name="Ebitda5" localSheetId="6">#REF!</definedName>
    <definedName name="Ebitda5">#REF!</definedName>
    <definedName name="Ebitdaannée1" localSheetId="1">#REF!</definedName>
    <definedName name="Ebitdaannée1" localSheetId="6">#REF!</definedName>
    <definedName name="Ebitdaannée1">#REF!</definedName>
    <definedName name="Ebitdaannée2" localSheetId="1">#REF!</definedName>
    <definedName name="Ebitdaannée2" localSheetId="6">#REF!</definedName>
    <definedName name="Ebitdaannée2">#REF!</definedName>
    <definedName name="Ebitdaannée3" localSheetId="1">#REF!</definedName>
    <definedName name="Ebitdaannée3" localSheetId="6">#REF!</definedName>
    <definedName name="Ebitdaannée3">#REF!</definedName>
    <definedName name="Ebitdaannée4" localSheetId="1">#REF!</definedName>
    <definedName name="Ebitdaannée4" localSheetId="6">#REF!</definedName>
    <definedName name="Ebitdaannée4">#REF!</definedName>
    <definedName name="Ebitdaannée5" localSheetId="1">#REF!</definedName>
    <definedName name="Ebitdaannée5" localSheetId="6">#REF!</definedName>
    <definedName name="Ebitdaannée5">#REF!</definedName>
    <definedName name="Effectifinstal1" localSheetId="1">#REF!</definedName>
    <definedName name="Effectifinstal1" localSheetId="6">#REF!</definedName>
    <definedName name="Effectifinstal1">#REF!</definedName>
    <definedName name="Effectifinstal2" localSheetId="1">#REF!</definedName>
    <definedName name="Effectifinstal2" localSheetId="6">#REF!</definedName>
    <definedName name="Effectifinstal2">#REF!</definedName>
    <definedName name="Effectifinstal3" localSheetId="1">#REF!</definedName>
    <definedName name="Effectifinstal3" localSheetId="6">#REF!</definedName>
    <definedName name="Effectifinstal3">#REF!</definedName>
    <definedName name="Effectifinstal4" localSheetId="1">#REF!</definedName>
    <definedName name="Effectifinstal4" localSheetId="6">#REF!</definedName>
    <definedName name="Effectifinstal4">#REF!</definedName>
    <definedName name="Effectifinstal5" localSheetId="1">#REF!</definedName>
    <definedName name="Effectifinstal5" localSheetId="6">#REF!</definedName>
    <definedName name="Effectifinstal5">#REF!</definedName>
    <definedName name="Effectifinstal6" localSheetId="1">#REF!</definedName>
    <definedName name="Effectifinstal6" localSheetId="6">#REF!</definedName>
    <definedName name="Effectifinstal6">#REF!</definedName>
    <definedName name="Effectifinstal7" localSheetId="1">#REF!</definedName>
    <definedName name="Effectifinstal7" localSheetId="6">#REF!</definedName>
    <definedName name="Effectifinstal7">#REF!</definedName>
    <definedName name="EffectifN1" localSheetId="1">#REF!</definedName>
    <definedName name="EffectifN1" localSheetId="6">#REF!</definedName>
    <definedName name="EffectifN1">#REF!</definedName>
    <definedName name="EffectifN2" localSheetId="1">#REF!</definedName>
    <definedName name="EffectifN2" localSheetId="6">#REF!</definedName>
    <definedName name="EffectifN2">#REF!</definedName>
    <definedName name="EffectifN3" localSheetId="1">#REF!</definedName>
    <definedName name="EffectifN3" localSheetId="6">#REF!</definedName>
    <definedName name="EffectifN3">#REF!</definedName>
    <definedName name="EffectifN4" localSheetId="1">#REF!</definedName>
    <definedName name="EffectifN4" localSheetId="6">#REF!</definedName>
    <definedName name="EffectifN4">#REF!</definedName>
    <definedName name="EffectifN5" localSheetId="1">#REF!</definedName>
    <definedName name="EffectifN5" localSheetId="6">#REF!</definedName>
    <definedName name="EffectifN5">#REF!</definedName>
    <definedName name="Effreference" localSheetId="1">#REF!</definedName>
    <definedName name="Effreference" localSheetId="6">#REF!</definedName>
    <definedName name="Effreference">#REF!</definedName>
    <definedName name="Emplgtermeannée1" localSheetId="1">#REF!</definedName>
    <definedName name="Emplgtermeannée1" localSheetId="6">#REF!</definedName>
    <definedName name="Emplgtermeannée1">#REF!</definedName>
    <definedName name="Emplgtermeannée2" localSheetId="1">#REF!</definedName>
    <definedName name="Emplgtermeannée2" localSheetId="6">#REF!</definedName>
    <definedName name="Emplgtermeannée2">#REF!</definedName>
    <definedName name="Emplgtermeannée3" localSheetId="1">#REF!</definedName>
    <definedName name="Emplgtermeannée3" localSheetId="6">#REF!</definedName>
    <definedName name="Emplgtermeannée3">#REF!</definedName>
    <definedName name="Emplgtermeannée4" localSheetId="1">#REF!</definedName>
    <definedName name="Emplgtermeannée4" localSheetId="6">#REF!</definedName>
    <definedName name="Emplgtermeannée4">#REF!</definedName>
    <definedName name="Emplgtermeannée5" localSheetId="1">#REF!</definedName>
    <definedName name="Emplgtermeannée5" localSheetId="6">#REF!</definedName>
    <definedName name="Emplgtermeannée5">#REF!</definedName>
    <definedName name="EmploisMaintenusN" localSheetId="1">#REF!</definedName>
    <definedName name="EmploisMaintenusN" localSheetId="6">#REF!</definedName>
    <definedName name="EmploisMaintenusN">#REF!</definedName>
    <definedName name="EmploisMaintenusN1" localSheetId="1">#REF!</definedName>
    <definedName name="EmploisMaintenusN1" localSheetId="6">#REF!</definedName>
    <definedName name="EmploisMaintenusN1">#REF!</definedName>
    <definedName name="EmploisMaintenusN2" localSheetId="1">#REF!</definedName>
    <definedName name="EmploisMaintenusN2" localSheetId="6">#REF!</definedName>
    <definedName name="EmploisMaintenusN2">#REF!</definedName>
    <definedName name="EmploisMaintenusN3" localSheetId="1">#REF!</definedName>
    <definedName name="EmploisMaintenusN3" localSheetId="6">#REF!</definedName>
    <definedName name="EmploisMaintenusN3">#REF!</definedName>
    <definedName name="EmploisMaintenusN4" localSheetId="1">#REF!</definedName>
    <definedName name="EmploisMaintenusN4" localSheetId="6">#REF!</definedName>
    <definedName name="EmploisMaintenusN4">#REF!</definedName>
    <definedName name="Emploitransfannée1" localSheetId="1">#REF!</definedName>
    <definedName name="Emploitransfannée1" localSheetId="6">#REF!</definedName>
    <definedName name="Emploitransfannée1">#REF!</definedName>
    <definedName name="Emplreprisannée1" localSheetId="1">#REF!</definedName>
    <definedName name="Emplreprisannée1" localSheetId="6">#REF!</definedName>
    <definedName name="Emplreprisannée1">#REF!</definedName>
    <definedName name="Emplreprisannée2" localSheetId="1">#REF!</definedName>
    <definedName name="Emplreprisannée2" localSheetId="6">#REF!</definedName>
    <definedName name="Emplreprisannée2">#REF!</definedName>
    <definedName name="Emplreprisannée3" localSheetId="1">#REF!</definedName>
    <definedName name="Emplreprisannée3" localSheetId="6">#REF!</definedName>
    <definedName name="Emplreprisannée3">#REF!</definedName>
    <definedName name="Emplreprisannée4" localSheetId="1">#REF!</definedName>
    <definedName name="Emplreprisannée4" localSheetId="6">#REF!</definedName>
    <definedName name="Emplreprisannée4">#REF!</definedName>
    <definedName name="Emplreprisannée5" localSheetId="1">#REF!</definedName>
    <definedName name="Emplreprisannée5" localSheetId="6">#REF!</definedName>
    <definedName name="Emplreprisannée5">#REF!</definedName>
    <definedName name="Empltransfannée2" localSheetId="1">#REF!</definedName>
    <definedName name="Empltransfannée2" localSheetId="6">#REF!</definedName>
    <definedName name="Empltransfannée2">#REF!</definedName>
    <definedName name="Empltransfannée3" localSheetId="1">#REF!</definedName>
    <definedName name="Empltransfannée3" localSheetId="6">#REF!</definedName>
    <definedName name="Empltransfannée3">#REF!</definedName>
    <definedName name="Empltransfannée4" localSheetId="1">#REF!</definedName>
    <definedName name="Empltransfannée4" localSheetId="6">#REF!</definedName>
    <definedName name="Empltransfannée4">#REF!</definedName>
    <definedName name="Empltransfannée5" localSheetId="1">#REF!</definedName>
    <definedName name="Empltransfannée5" localSheetId="6">#REF!</definedName>
    <definedName name="Empltransfannée5">#REF!</definedName>
    <definedName name="Empmoytermeannée1" localSheetId="1">#REF!</definedName>
    <definedName name="Empmoytermeannée1" localSheetId="6">#REF!</definedName>
    <definedName name="Empmoytermeannée1">#REF!</definedName>
    <definedName name="Empmoytermeannée2" localSheetId="1">#REF!</definedName>
    <definedName name="Empmoytermeannée2" localSheetId="6">#REF!</definedName>
    <definedName name="Empmoytermeannée2">#REF!</definedName>
    <definedName name="Empmoytermeannée3" localSheetId="1">#REF!</definedName>
    <definedName name="Empmoytermeannée3" localSheetId="6">#REF!</definedName>
    <definedName name="Empmoytermeannée3">#REF!</definedName>
    <definedName name="Empmoytermeannée4" localSheetId="1">#REF!</definedName>
    <definedName name="Empmoytermeannée4" localSheetId="6">#REF!</definedName>
    <definedName name="Empmoytermeannée4">#REF!</definedName>
    <definedName name="Empmoytermeannée5" localSheetId="1">#REF!</definedName>
    <definedName name="Empmoytermeannée5" localSheetId="6">#REF!</definedName>
    <definedName name="Empmoytermeannée5">#REF!</definedName>
    <definedName name="Ensonnomperso">"Case d'option 36"</definedName>
    <definedName name="Exotpannée1" localSheetId="1">#REF!</definedName>
    <definedName name="Exotpannée1" localSheetId="6">#REF!</definedName>
    <definedName name="Exotpannée1">#REF!</definedName>
    <definedName name="Exotpannée2" localSheetId="1">#REF!</definedName>
    <definedName name="Exotpannée2" localSheetId="6">#REF!</definedName>
    <definedName name="Exotpannée2">#REF!</definedName>
    <definedName name="Exotpannée3" localSheetId="1">#REF!</definedName>
    <definedName name="Exotpannée3" localSheetId="6">#REF!</definedName>
    <definedName name="Exotpannée3">#REF!</definedName>
    <definedName name="Exotpannée4" localSheetId="1">#REF!</definedName>
    <definedName name="Exotpannée4" localSheetId="6">#REF!</definedName>
    <definedName name="Exotpannée4">#REF!</definedName>
    <definedName name="Exotpannée5" localSheetId="1">#REF!</definedName>
    <definedName name="Exotpannée5" localSheetId="6">#REF!</definedName>
    <definedName name="Exotpannée5">#REF!</definedName>
    <definedName name="Exportation0" localSheetId="1">#REF!</definedName>
    <definedName name="Exportation0" localSheetId="6">#REF!</definedName>
    <definedName name="Exportation0">#REF!</definedName>
    <definedName name="Exportation01" localSheetId="1">#REF!</definedName>
    <definedName name="Exportation01" localSheetId="6">#REF!</definedName>
    <definedName name="Exportation01">#REF!</definedName>
    <definedName name="Exportation02" localSheetId="1">#REF!</definedName>
    <definedName name="Exportation02" localSheetId="6">#REF!</definedName>
    <definedName name="Exportation02">#REF!</definedName>
    <definedName name="Exportation1" localSheetId="1">#REF!</definedName>
    <definedName name="Exportation1" localSheetId="6">#REF!</definedName>
    <definedName name="Exportation1">#REF!</definedName>
    <definedName name="Exportation2" localSheetId="1">#REF!</definedName>
    <definedName name="Exportation2" localSheetId="6">#REF!</definedName>
    <definedName name="Exportation2">#REF!</definedName>
    <definedName name="Exportation3" localSheetId="1">#REF!</definedName>
    <definedName name="Exportation3" localSheetId="6">#REF!</definedName>
    <definedName name="Exportation3">#REF!</definedName>
    <definedName name="Exportation4" localSheetId="1">#REF!</definedName>
    <definedName name="Exportation4" localSheetId="6">#REF!</definedName>
    <definedName name="Exportation4">#REF!</definedName>
    <definedName name="Exportation5" localSheetId="1">#REF!</definedName>
    <definedName name="Exportation5" localSheetId="6">#REF!</definedName>
    <definedName name="Exportation5">#REF!</definedName>
    <definedName name="Extension">"Case d'option 7"</definedName>
    <definedName name="f" localSheetId="6">#REF!</definedName>
    <definedName name="f">#REF!</definedName>
    <definedName name="F_Demande" localSheetId="0">'1.Fiche de demande d''aide'!$B$1:$AI$96</definedName>
    <definedName name="F_Demande" localSheetId="1">#REF!</definedName>
    <definedName name="F_Demande" localSheetId="6">#REF!</definedName>
    <definedName name="F_Demande">#REF!</definedName>
    <definedName name="Financréditbailannée1" localSheetId="1">#REF!</definedName>
    <definedName name="Financréditbailannée1" localSheetId="6">#REF!</definedName>
    <definedName name="Financréditbailannée1">#REF!</definedName>
    <definedName name="Financréditbailannée2" localSheetId="1">#REF!</definedName>
    <definedName name="Financréditbailannée2" localSheetId="6">#REF!</definedName>
    <definedName name="Financréditbailannée2">#REF!</definedName>
    <definedName name="Financréditbailannée3" localSheetId="1">#REF!</definedName>
    <definedName name="Financréditbailannée3" localSheetId="6">#REF!</definedName>
    <definedName name="Financréditbailannée3">#REF!</definedName>
    <definedName name="Financréditbailannée4" localSheetId="1">#REF!</definedName>
    <definedName name="Financréditbailannée4" localSheetId="6">#REF!</definedName>
    <definedName name="Financréditbailannée4">#REF!</definedName>
    <definedName name="Financréditbailannée5" localSheetId="1">#REF!</definedName>
    <definedName name="Financréditbailannée5" localSheetId="6">#REF!</definedName>
    <definedName name="Financréditbailannée5">#REF!</definedName>
    <definedName name="Finprog" localSheetId="1">#REF!</definedName>
    <definedName name="Finprog" localSheetId="6">#REF!</definedName>
    <definedName name="Finprog">#REF!</definedName>
    <definedName name="Fonction" localSheetId="1">#REF!</definedName>
    <definedName name="Fonction" localSheetId="6">#REF!</definedName>
    <definedName name="Fonction">#REF!</definedName>
    <definedName name="FonctionDirigeant" localSheetId="1">#REF!</definedName>
    <definedName name="FonctionDirigeant" localSheetId="6">#REF!</definedName>
    <definedName name="FonctionDirigeant">#REF!</definedName>
    <definedName name="FonctionsContact" localSheetId="1">[1]Présentation!#REF!</definedName>
    <definedName name="FonctionsContact" localSheetId="6">[1]Présentation!#REF!</definedName>
    <definedName name="FonctionsContact">[1]Présentation!#REF!</definedName>
    <definedName name="Formjurentre" localSheetId="1">#REF!</definedName>
    <definedName name="Formjurentre" localSheetId="6">#REF!</definedName>
    <definedName name="Formjurentre">#REF!</definedName>
    <definedName name="Fraisaddannée1" localSheetId="1">#REF!</definedName>
    <definedName name="Fraisaddannée1" localSheetId="6">#REF!</definedName>
    <definedName name="Fraisaddannée1">#REF!</definedName>
    <definedName name="Fraisaddannée2" localSheetId="1">#REF!</definedName>
    <definedName name="Fraisaddannée2" localSheetId="6">#REF!</definedName>
    <definedName name="Fraisaddannée2">#REF!</definedName>
    <definedName name="Fraisaddannée3" localSheetId="1">#REF!</definedName>
    <definedName name="Fraisaddannée3" localSheetId="6">#REF!</definedName>
    <definedName name="Fraisaddannée3">#REF!</definedName>
    <definedName name="Fraisaddannée4" localSheetId="1">#REF!</definedName>
    <definedName name="Fraisaddannée4" localSheetId="6">#REF!</definedName>
    <definedName name="Fraisaddannée4">#REF!</definedName>
    <definedName name="Fraisaddannée5" localSheetId="1">#REF!</definedName>
    <definedName name="Fraisaddannée5" localSheetId="6">#REF!</definedName>
    <definedName name="Fraisaddannée5">#REF!</definedName>
    <definedName name="Fraisexploitannée1" localSheetId="1">#REF!</definedName>
    <definedName name="Fraisexploitannée1" localSheetId="6">#REF!</definedName>
    <definedName name="Fraisexploitannée1">#REF!</definedName>
    <definedName name="Fraisexploitannée2" localSheetId="1">#REF!</definedName>
    <definedName name="Fraisexploitannée2" localSheetId="6">#REF!</definedName>
    <definedName name="Fraisexploitannée2">#REF!</definedName>
    <definedName name="Fraisexploitannée3" localSheetId="1">#REF!</definedName>
    <definedName name="Fraisexploitannée3" localSheetId="6">#REF!</definedName>
    <definedName name="Fraisexploitannée3">#REF!</definedName>
    <definedName name="Fraisexploitannée4" localSheetId="1">#REF!</definedName>
    <definedName name="Fraisexploitannée4" localSheetId="6">#REF!</definedName>
    <definedName name="Fraisexploitannée4">#REF!</definedName>
    <definedName name="Fraisexploitannée5" localSheetId="1">#REF!</definedName>
    <definedName name="Fraisexploitannée5" localSheetId="6">#REF!</definedName>
    <definedName name="Fraisexploitannée5">#REF!</definedName>
    <definedName name="Freecashflowannée1" localSheetId="1">#REF!</definedName>
    <definedName name="Freecashflowannée1" localSheetId="6">#REF!</definedName>
    <definedName name="Freecashflowannée1">#REF!</definedName>
    <definedName name="Freecashflowannée2" localSheetId="1">#REF!</definedName>
    <definedName name="Freecashflowannée2" localSheetId="6">#REF!</definedName>
    <definedName name="Freecashflowannée2">#REF!</definedName>
    <definedName name="Freecashflowannée3" localSheetId="1">#REF!</definedName>
    <definedName name="Freecashflowannée3" localSheetId="6">#REF!</definedName>
    <definedName name="Freecashflowannée3">#REF!</definedName>
    <definedName name="Freecashflowannée4" localSheetId="1">#REF!</definedName>
    <definedName name="Freecashflowannée4" localSheetId="6">#REF!</definedName>
    <definedName name="Freecashflowannée4">#REF!</definedName>
    <definedName name="Freecashflowannée5" localSheetId="1">#REF!</definedName>
    <definedName name="Freecashflowannée5" localSheetId="6">#REF!</definedName>
    <definedName name="Freecashflowannée5">#REF!</definedName>
    <definedName name="Gdeentre">"Case d'option 15"</definedName>
    <definedName name="Impôtaxes0" localSheetId="1">#REF!</definedName>
    <definedName name="Impôtaxes0" localSheetId="6">#REF!</definedName>
    <definedName name="Impôtaxes0">#REF!</definedName>
    <definedName name="Impôtaxes01" localSheetId="1">#REF!</definedName>
    <definedName name="Impôtaxes01" localSheetId="6">#REF!</definedName>
    <definedName name="Impôtaxes01">#REF!</definedName>
    <definedName name="Impôtaxes02" localSheetId="1">#REF!</definedName>
    <definedName name="Impôtaxes02" localSheetId="6">#REF!</definedName>
    <definedName name="Impôtaxes02">#REF!</definedName>
    <definedName name="Impôtaxes1" localSheetId="1">#REF!</definedName>
    <definedName name="Impôtaxes1" localSheetId="6">#REF!</definedName>
    <definedName name="Impôtaxes1">#REF!</definedName>
    <definedName name="Impôtaxes2" localSheetId="1">#REF!</definedName>
    <definedName name="Impôtaxes2" localSheetId="6">#REF!</definedName>
    <definedName name="Impôtaxes2">#REF!</definedName>
    <definedName name="Impôtaxes3" localSheetId="1">#REF!</definedName>
    <definedName name="Impôtaxes3" localSheetId="6">#REF!</definedName>
    <definedName name="Impôtaxes3">#REF!</definedName>
    <definedName name="Impôtaxes4" localSheetId="1">#REF!</definedName>
    <definedName name="Impôtaxes4" localSheetId="6">#REF!</definedName>
    <definedName name="Impôtaxes4">#REF!</definedName>
    <definedName name="Impôtaxes5" localSheetId="1">#REF!</definedName>
    <definedName name="Impôtaxes5" localSheetId="6">#REF!</definedName>
    <definedName name="Impôtaxes5">#REF!</definedName>
    <definedName name="Impôtbénéfices0" localSheetId="1">#REF!</definedName>
    <definedName name="Impôtbénéfices0" localSheetId="6">#REF!</definedName>
    <definedName name="Impôtbénéfices0">#REF!</definedName>
    <definedName name="Impôtbénéfices01" localSheetId="1">#REF!</definedName>
    <definedName name="Impôtbénéfices01" localSheetId="6">#REF!</definedName>
    <definedName name="Impôtbénéfices01">#REF!</definedName>
    <definedName name="Impôtbénéfices02" localSheetId="1">#REF!</definedName>
    <definedName name="Impôtbénéfices02" localSheetId="6">#REF!</definedName>
    <definedName name="Impôtbénéfices02">#REF!</definedName>
    <definedName name="Impôtbénéfices1" localSheetId="1">#REF!</definedName>
    <definedName name="Impôtbénéfices1" localSheetId="6">#REF!</definedName>
    <definedName name="Impôtbénéfices1">#REF!</definedName>
    <definedName name="Impôtbénéfices2" localSheetId="1">#REF!</definedName>
    <definedName name="Impôtbénéfices2" localSheetId="6">#REF!</definedName>
    <definedName name="Impôtbénéfices2">#REF!</definedName>
    <definedName name="Impôtbénéfices3" localSheetId="1">#REF!</definedName>
    <definedName name="Impôtbénéfices3" localSheetId="6">#REF!</definedName>
    <definedName name="Impôtbénéfices3">#REF!</definedName>
    <definedName name="Impôtbénéfices4" localSheetId="1">#REF!</definedName>
    <definedName name="Impôtbénéfices4" localSheetId="6">#REF!</definedName>
    <definedName name="Impôtbénéfices4">#REF!</definedName>
    <definedName name="Impôtbénéfices5" localSheetId="1">#REF!</definedName>
    <definedName name="Impôtbénéfices5" localSheetId="6">#REF!</definedName>
    <definedName name="Impôtbénéfices5">#REF!</definedName>
    <definedName name="Industielleserv">"Case d'option 13"</definedName>
    <definedName name="Industrielleserv">"Case d'option 13"</definedName>
    <definedName name="Installannée1" localSheetId="1">#REF!</definedName>
    <definedName name="Installannée1" localSheetId="6">#REF!</definedName>
    <definedName name="Installannée1">#REF!</definedName>
    <definedName name="Installannée2" localSheetId="1">#REF!</definedName>
    <definedName name="Installannée2" localSheetId="6">#REF!</definedName>
    <definedName name="Installannée2">#REF!</definedName>
    <definedName name="Installannée3" localSheetId="1">#REF!</definedName>
    <definedName name="Installannée3" localSheetId="6">#REF!</definedName>
    <definedName name="Installannée3">#REF!</definedName>
    <definedName name="Installannée4" localSheetId="1">#REF!</definedName>
    <definedName name="Installannée4" localSheetId="6">#REF!</definedName>
    <definedName name="Installannée4">#REF!</definedName>
    <definedName name="Installannée5" localSheetId="1">#REF!</definedName>
    <definedName name="Installannée5" localSheetId="6">#REF!</definedName>
    <definedName name="Installannée5">#REF!</definedName>
    <definedName name="Intérêts0" localSheetId="1">#REF!</definedName>
    <definedName name="Intérêts0" localSheetId="6">#REF!</definedName>
    <definedName name="Intérêts0">#REF!</definedName>
    <definedName name="Intérêts01" localSheetId="1">#REF!</definedName>
    <definedName name="Intérêts01" localSheetId="6">#REF!</definedName>
    <definedName name="Intérêts01">#REF!</definedName>
    <definedName name="Intérêts02" localSheetId="1">#REF!</definedName>
    <definedName name="Intérêts02" localSheetId="6">#REF!</definedName>
    <definedName name="Intérêts02">#REF!</definedName>
    <definedName name="Intérêts1" localSheetId="1">#REF!</definedName>
    <definedName name="Intérêts1" localSheetId="6">#REF!</definedName>
    <definedName name="Intérêts1">#REF!</definedName>
    <definedName name="Intérêts2" localSheetId="1">#REF!</definedName>
    <definedName name="Intérêts2" localSheetId="6">#REF!</definedName>
    <definedName name="Intérêts2">#REF!</definedName>
    <definedName name="Intérêts3" localSheetId="1">#REF!</definedName>
    <definedName name="Intérêts3" localSheetId="6">#REF!</definedName>
    <definedName name="Intérêts3">#REF!</definedName>
    <definedName name="Intérêts4" localSheetId="1">#REF!</definedName>
    <definedName name="Intérêts4" localSheetId="6">#REF!</definedName>
    <definedName name="Intérêts4">#REF!</definedName>
    <definedName name="Intérêts5" localSheetId="1">#REF!</definedName>
    <definedName name="Intérêts5" localSheetId="6">#REF!</definedName>
    <definedName name="Intérêts5">#REF!</definedName>
    <definedName name="Intériminstal1" localSheetId="1">#REF!</definedName>
    <definedName name="Intériminstal1" localSheetId="6">#REF!</definedName>
    <definedName name="Intériminstal1">#REF!</definedName>
    <definedName name="Interiminstal2" localSheetId="1">#REF!</definedName>
    <definedName name="Interiminstal2" localSheetId="6">#REF!</definedName>
    <definedName name="Interiminstal2">#REF!</definedName>
    <definedName name="Interiminstal3" localSheetId="1">#REF!</definedName>
    <definedName name="Interiminstal3" localSheetId="6">#REF!</definedName>
    <definedName name="Interiminstal3">#REF!</definedName>
    <definedName name="Interiminstal4" localSheetId="1">#REF!</definedName>
    <definedName name="Interiminstal4" localSheetId="6">#REF!</definedName>
    <definedName name="Interiminstal4">#REF!</definedName>
    <definedName name="Interiminstal5" localSheetId="1">#REF!</definedName>
    <definedName name="Interiminstal5" localSheetId="6">#REF!</definedName>
    <definedName name="Interiminstal5">#REF!</definedName>
    <definedName name="Intériminstal6" localSheetId="1">#REF!</definedName>
    <definedName name="Intériminstal6" localSheetId="6">#REF!</definedName>
    <definedName name="Intériminstal6">#REF!</definedName>
    <definedName name="Intériminstal7" localSheetId="1">#REF!</definedName>
    <definedName name="Intériminstal7" localSheetId="6">#REF!</definedName>
    <definedName name="Intériminstal7">#REF!</definedName>
    <definedName name="Investhorsassannée1" localSheetId="1">#REF!</definedName>
    <definedName name="Investhorsassannée1" localSheetId="6">#REF!</definedName>
    <definedName name="Investhorsassannée1">#REF!</definedName>
    <definedName name="Investhorsassannée2" localSheetId="1">#REF!</definedName>
    <definedName name="Investhorsassannée2" localSheetId="6">#REF!</definedName>
    <definedName name="Investhorsassannée2">#REF!</definedName>
    <definedName name="Investhorsassannée3" localSheetId="1">#REF!</definedName>
    <definedName name="Investhorsassannée3" localSheetId="6">#REF!</definedName>
    <definedName name="Investhorsassannée3">#REF!</definedName>
    <definedName name="Investhorsassannée4" localSheetId="1">#REF!</definedName>
    <definedName name="Investhorsassannée4" localSheetId="6">#REF!</definedName>
    <definedName name="Investhorsassannée4">#REF!</definedName>
    <definedName name="Investhorsassannée5" localSheetId="1">#REF!</definedName>
    <definedName name="Investhorsassannée5" localSheetId="6">#REF!</definedName>
    <definedName name="Investhorsassannée5">#REF!</definedName>
    <definedName name="Investhorsprogannée1" localSheetId="1">#REF!</definedName>
    <definedName name="Investhorsprogannée1" localSheetId="6">#REF!</definedName>
    <definedName name="Investhorsprogannée1">#REF!</definedName>
    <definedName name="Investhorsprogannée2" localSheetId="1">#REF!</definedName>
    <definedName name="Investhorsprogannée2" localSheetId="6">#REF!</definedName>
    <definedName name="Investhorsprogannée2">#REF!</definedName>
    <definedName name="Investhorsprogannée3" localSheetId="1">#REF!</definedName>
    <definedName name="Investhorsprogannée3" localSheetId="6">#REF!</definedName>
    <definedName name="Investhorsprogannée3">#REF!</definedName>
    <definedName name="Investhorsprogannée4" localSheetId="1">#REF!</definedName>
    <definedName name="Investhorsprogannée4" localSheetId="6">#REF!</definedName>
    <definedName name="Investhorsprogannée4">#REF!</definedName>
    <definedName name="Investhorsprogannée5" localSheetId="1">#REF!</definedName>
    <definedName name="Investhorsprogannée5" localSheetId="6">#REF!</definedName>
    <definedName name="Investhorsprogannée5">#REF!</definedName>
    <definedName name="Issurebitannée1" localSheetId="1">#REF!</definedName>
    <definedName name="Issurebitannée1" localSheetId="6">#REF!</definedName>
    <definedName name="Issurebitannée1">#REF!</definedName>
    <definedName name="Issurebitannée2" localSheetId="1">#REF!</definedName>
    <definedName name="Issurebitannée2" localSheetId="6">#REF!</definedName>
    <definedName name="Issurebitannée2">#REF!</definedName>
    <definedName name="Issurebitannée3" localSheetId="1">#REF!</definedName>
    <definedName name="Issurebitannée3" localSheetId="6">#REF!</definedName>
    <definedName name="Issurebitannée3">#REF!</definedName>
    <definedName name="Issurebitannée4" localSheetId="1">#REF!</definedName>
    <definedName name="Issurebitannée4" localSheetId="6">#REF!</definedName>
    <definedName name="Issurebitannée4">#REF!</definedName>
    <definedName name="Issurebitannée5" localSheetId="1">#REF!</definedName>
    <definedName name="Issurebitannée5" localSheetId="6">#REF!</definedName>
    <definedName name="Issurebitannée5">#REF!</definedName>
    <definedName name="kjfkdsjf" localSheetId="0">#REF!</definedName>
    <definedName name="kjfkdsjf" localSheetId="1">#REF!</definedName>
    <definedName name="kjfkdsjf" localSheetId="6">#REF!</definedName>
    <definedName name="kjfkdsjf">#REF!</definedName>
    <definedName name="Localinstal1" localSheetId="1">#REF!</definedName>
    <definedName name="Localinstal1" localSheetId="6">#REF!</definedName>
    <definedName name="Localinstal1">#REF!</definedName>
    <definedName name="Localinstal2" localSheetId="1">#REF!</definedName>
    <definedName name="Localinstal2" localSheetId="6">#REF!</definedName>
    <definedName name="Localinstal2">#REF!</definedName>
    <definedName name="Localinstal3" localSheetId="1">#REF!</definedName>
    <definedName name="Localinstal3" localSheetId="6">#REF!</definedName>
    <definedName name="Localinstal3">#REF!</definedName>
    <definedName name="Localinstal4" localSheetId="1">#REF!</definedName>
    <definedName name="Localinstal4" localSheetId="6">#REF!</definedName>
    <definedName name="Localinstal4">#REF!</definedName>
    <definedName name="Localinstal5" localSheetId="1">#REF!</definedName>
    <definedName name="Localinstal5" localSheetId="6">#REF!</definedName>
    <definedName name="Localinstal5">#REF!</definedName>
    <definedName name="Localinstal6" localSheetId="1">#REF!</definedName>
    <definedName name="Localinstal6" localSheetId="6">#REF!</definedName>
    <definedName name="Localinstal6">#REF!</definedName>
    <definedName name="Localinstal7" localSheetId="1">#REF!</definedName>
    <definedName name="Localinstal7" localSheetId="6">#REF!</definedName>
    <definedName name="Localinstal7">#REF!</definedName>
    <definedName name="M">"Case d'option 30"</definedName>
    <definedName name="Mailperscontact" localSheetId="1">[1]Présentation!#REF!</definedName>
    <definedName name="Mailperscontact" localSheetId="6">[1]Présentation!#REF!</definedName>
    <definedName name="Mailperscontact">[1]Présentation!#REF!</definedName>
    <definedName name="Margeachats0" localSheetId="1">#REF!</definedName>
    <definedName name="Margeachats0" localSheetId="6">#REF!</definedName>
    <definedName name="Margeachats0">#REF!</definedName>
    <definedName name="Margeachats01" localSheetId="1">#REF!</definedName>
    <definedName name="Margeachats01" localSheetId="6">#REF!</definedName>
    <definedName name="Margeachats01">#REF!</definedName>
    <definedName name="Margeachats02" localSheetId="1">#REF!</definedName>
    <definedName name="Margeachats02" localSheetId="6">#REF!</definedName>
    <definedName name="Margeachats02">#REF!</definedName>
    <definedName name="Margeachats1" localSheetId="1">#REF!</definedName>
    <definedName name="Margeachats1" localSheetId="6">#REF!</definedName>
    <definedName name="Margeachats1">#REF!</definedName>
    <definedName name="Margeachats2" localSheetId="1">#REF!</definedName>
    <definedName name="Margeachats2" localSheetId="6">#REF!</definedName>
    <definedName name="Margeachats2">#REF!</definedName>
    <definedName name="Margeachats3" localSheetId="1">#REF!</definedName>
    <definedName name="Margeachats3" localSheetId="6">#REF!</definedName>
    <definedName name="Margeachats3">#REF!</definedName>
    <definedName name="Margeachats4" localSheetId="1">#REF!</definedName>
    <definedName name="Margeachats4" localSheetId="6">#REF!</definedName>
    <definedName name="Margeachats4">#REF!</definedName>
    <definedName name="Margeachats5" localSheetId="1">#REF!</definedName>
    <definedName name="Margeachats5" localSheetId="6">#REF!</definedName>
    <definedName name="Margeachats5">#REF!</definedName>
    <definedName name="Me">"Case d'option 29"</definedName>
    <definedName name="MelContact" localSheetId="1">[1]Présentation!#REF!</definedName>
    <definedName name="MelContact" localSheetId="6">[1]Présentation!#REF!</definedName>
    <definedName name="MelContact">[1]Présentation!#REF!</definedName>
    <definedName name="Mlle">"Case d'option 28"</definedName>
    <definedName name="Montantcapital" localSheetId="1">#REF!</definedName>
    <definedName name="Montantcapital" localSheetId="6">#REF!</definedName>
    <definedName name="Montantcapital">#REF!</definedName>
    <definedName name="Moyentre">"Case d'option 13"</definedName>
    <definedName name="Naf" localSheetId="1">#REF!</definedName>
    <definedName name="Naf" localSheetId="6">#REF!</definedName>
    <definedName name="Naf">#REF!</definedName>
    <definedName name="Natact">"Zone de groupe 62"</definedName>
    <definedName name="Natactentre" localSheetId="1">#REF!</definedName>
    <definedName name="Natactentre" localSheetId="6">#REF!</definedName>
    <definedName name="Natactentre">#REF!</definedName>
    <definedName name="Nationalitéactionnaire1" localSheetId="1">#REF!</definedName>
    <definedName name="Nationalitéactionnaire1" localSheetId="6">#REF!</definedName>
    <definedName name="Nationalitéactionnaire1">#REF!</definedName>
    <definedName name="Nationalitéactionnaire2" localSheetId="1">#REF!</definedName>
    <definedName name="Nationalitéactionnaire2" localSheetId="6">#REF!</definedName>
    <definedName name="Nationalitéactionnaire2">#REF!</definedName>
    <definedName name="Nationalitéactionnaire3" localSheetId="1">#REF!</definedName>
    <definedName name="Nationalitéactionnaire3" localSheetId="6">#REF!</definedName>
    <definedName name="Nationalitéactionnaire3">#REF!</definedName>
    <definedName name="Nationalitéactionnaire4" localSheetId="1">#REF!</definedName>
    <definedName name="Nationalitéactionnaire4" localSheetId="6">#REF!</definedName>
    <definedName name="Nationalitéactionnaire4">#REF!</definedName>
    <definedName name="Nationalitéactionnaire5" localSheetId="1">#REF!</definedName>
    <definedName name="Nationalitéactionnaire5" localSheetId="6">#REF!</definedName>
    <definedName name="Nationalitéactionnaire5">#REF!</definedName>
    <definedName name="Natpost1" localSheetId="1">#REF!</definedName>
    <definedName name="Natpost1" localSheetId="6">#REF!</definedName>
    <definedName name="Natpost1">#REF!</definedName>
    <definedName name="Natpost2" localSheetId="1">#REF!</definedName>
    <definedName name="Natpost2" localSheetId="6">#REF!</definedName>
    <definedName name="Natpost2">#REF!</definedName>
    <definedName name="Natpost3" localSheetId="1">#REF!</definedName>
    <definedName name="Natpost3" localSheetId="6">#REF!</definedName>
    <definedName name="Natpost3">#REF!</definedName>
    <definedName name="Natpost4" localSheetId="1">#REF!</definedName>
    <definedName name="Natpost4" localSheetId="6">#REF!</definedName>
    <definedName name="Natpost4">#REF!</definedName>
    <definedName name="Natpost5" localSheetId="1">#REF!</definedName>
    <definedName name="Natpost5" localSheetId="6">#REF!</definedName>
    <definedName name="Natpost5">#REF!</definedName>
    <definedName name="Natpost6" localSheetId="1">#REF!</definedName>
    <definedName name="Natpost6" localSheetId="6">#REF!</definedName>
    <definedName name="Natpost6">#REF!</definedName>
    <definedName name="Natpost7" localSheetId="1">#REF!</definedName>
    <definedName name="Natpost7" localSheetId="6">#REF!</definedName>
    <definedName name="Natpost7">#REF!</definedName>
    <definedName name="Natpost8" localSheetId="1">#REF!</definedName>
    <definedName name="Natpost8" localSheetId="6">#REF!</definedName>
    <definedName name="Natpost8">#REF!</definedName>
    <definedName name="Natpost9" localSheetId="1">#REF!</definedName>
    <definedName name="Natpost9" localSheetId="6">#REF!</definedName>
    <definedName name="Natpost9">#REF!</definedName>
    <definedName name="Natprog">"Zone de groupe 61"</definedName>
    <definedName name="Nbchercheurannée1" localSheetId="1">#REF!</definedName>
    <definedName name="Nbchercheurannée1" localSheetId="6">#REF!</definedName>
    <definedName name="Nbchercheurannée1">#REF!</definedName>
    <definedName name="Nbchercheurannée2" localSheetId="1">#REF!</definedName>
    <definedName name="Nbchercheurannée2" localSheetId="6">#REF!</definedName>
    <definedName name="Nbchercheurannée2">#REF!</definedName>
    <definedName name="Nbchercheurannée3" localSheetId="1">#REF!</definedName>
    <definedName name="Nbchercheurannée3" localSheetId="6">#REF!</definedName>
    <definedName name="Nbchercheurannée3">#REF!</definedName>
    <definedName name="Nbchercheurannée4" localSheetId="1">#REF!</definedName>
    <definedName name="Nbchercheurannée4" localSheetId="6">#REF!</definedName>
    <definedName name="Nbchercheurannée4">#REF!</definedName>
    <definedName name="Nbchercheurannée5" localSheetId="1">#REF!</definedName>
    <definedName name="Nbchercheurannée5" localSheetId="6">#REF!</definedName>
    <definedName name="Nbchercheurannée5">#REF!</definedName>
    <definedName name="Nbpost1" localSheetId="1">#REF!</definedName>
    <definedName name="Nbpost1" localSheetId="6">#REF!</definedName>
    <definedName name="Nbpost1">#REF!</definedName>
    <definedName name="Nbpost2" localSheetId="1">#REF!</definedName>
    <definedName name="Nbpost2" localSheetId="6">#REF!</definedName>
    <definedName name="Nbpost2">#REF!</definedName>
    <definedName name="Nbpost3" localSheetId="1">#REF!</definedName>
    <definedName name="Nbpost3" localSheetId="6">#REF!</definedName>
    <definedName name="Nbpost3">#REF!</definedName>
    <definedName name="Nbpost4" localSheetId="1">#REF!</definedName>
    <definedName name="Nbpost4" localSheetId="6">#REF!</definedName>
    <definedName name="Nbpost4">#REF!</definedName>
    <definedName name="Nbpost5" localSheetId="1">#REF!</definedName>
    <definedName name="Nbpost5" localSheetId="6">#REF!</definedName>
    <definedName name="Nbpost5">#REF!</definedName>
    <definedName name="Nbpost6" localSheetId="1">#REF!</definedName>
    <definedName name="Nbpost6" localSheetId="6">#REF!</definedName>
    <definedName name="Nbpost6">#REF!</definedName>
    <definedName name="Nbpost7" localSheetId="1">#REF!</definedName>
    <definedName name="Nbpost7" localSheetId="6">#REF!</definedName>
    <definedName name="Nbpost7">#REF!</definedName>
    <definedName name="Nbpost8" localSheetId="1">#REF!</definedName>
    <definedName name="Nbpost8" localSheetId="6">#REF!</definedName>
    <definedName name="Nbpost8">#REF!</definedName>
    <definedName name="Nbpost9" localSheetId="1">#REF!</definedName>
    <definedName name="Nbpost9" localSheetId="6">#REF!</definedName>
    <definedName name="Nbpost9">#REF!</definedName>
    <definedName name="Nom" localSheetId="1">#REF!</definedName>
    <definedName name="Nom" localSheetId="6">#REF!</definedName>
    <definedName name="Nom">#REF!</definedName>
    <definedName name="Nomactionnaire1" localSheetId="1">#REF!</definedName>
    <definedName name="Nomactionnaire1" localSheetId="6">#REF!</definedName>
    <definedName name="Nomactionnaire1">#REF!</definedName>
    <definedName name="Nomactionnaire2" localSheetId="1">#REF!</definedName>
    <definedName name="Nomactionnaire2" localSheetId="6">#REF!</definedName>
    <definedName name="Nomactionnaire2">#REF!</definedName>
    <definedName name="Nomactionnaire3" localSheetId="1">#REF!</definedName>
    <definedName name="Nomactionnaire3" localSheetId="6">#REF!</definedName>
    <definedName name="Nomactionnaire3">#REF!</definedName>
    <definedName name="Nomactionnaire4" localSheetId="1">#REF!</definedName>
    <definedName name="Nomactionnaire4" localSheetId="6">#REF!</definedName>
    <definedName name="Nomactionnaire4">#REF!</definedName>
    <definedName name="Nomactionnaire5" localSheetId="1">#REF!</definedName>
    <definedName name="Nomactionnaire5" localSheetId="6">#REF!</definedName>
    <definedName name="Nomactionnaire5">#REF!</definedName>
    <definedName name="Nomdirigeant" localSheetId="1">#REF!</definedName>
    <definedName name="Nomdirigeant" localSheetId="6">#REF!</definedName>
    <definedName name="Nomdirigeant">#REF!</definedName>
    <definedName name="Nominstal1" localSheetId="1">#REF!</definedName>
    <definedName name="Nominstal1" localSheetId="6">#REF!</definedName>
    <definedName name="Nominstal1">#REF!</definedName>
    <definedName name="Nominstal2" localSheetId="1">#REF!</definedName>
    <definedName name="Nominstal2" localSheetId="6">#REF!</definedName>
    <definedName name="Nominstal2">#REF!</definedName>
    <definedName name="Nominstal3" localSheetId="1">#REF!</definedName>
    <definedName name="Nominstal3" localSheetId="6">#REF!</definedName>
    <definedName name="Nominstal3">#REF!</definedName>
    <definedName name="Nominstal4" localSheetId="1">#REF!</definedName>
    <definedName name="Nominstal4" localSheetId="6">#REF!</definedName>
    <definedName name="Nominstal4">#REF!</definedName>
    <definedName name="Nominstal5" localSheetId="1">#REF!</definedName>
    <definedName name="Nominstal5" localSheetId="6">#REF!</definedName>
    <definedName name="Nominstal5">#REF!</definedName>
    <definedName name="Nominstal6" localSheetId="1">#REF!</definedName>
    <definedName name="Nominstal6" localSheetId="6">#REF!</definedName>
    <definedName name="Nominstal6">#REF!</definedName>
    <definedName name="Nominstal7" localSheetId="1">#REF!</definedName>
    <definedName name="Nominstal7" localSheetId="6">#REF!</definedName>
    <definedName name="Nominstal7">#REF!</definedName>
    <definedName name="Nompromo1" localSheetId="1">#REF!</definedName>
    <definedName name="Nompromo1" localSheetId="6">#REF!</definedName>
    <definedName name="Nompromo1">#REF!</definedName>
    <definedName name="Nompromo2" localSheetId="1">#REF!</definedName>
    <definedName name="Nompromo2" localSheetId="6">#REF!</definedName>
    <definedName name="Nompromo2">#REF!</definedName>
    <definedName name="Nompromo3" localSheetId="1">#REF!</definedName>
    <definedName name="Nompromo3" localSheetId="6">#REF!</definedName>
    <definedName name="Nompromo3">#REF!</definedName>
    <definedName name="Nompromo4" localSheetId="1">#REF!</definedName>
    <definedName name="Nompromo4" localSheetId="6">#REF!</definedName>
    <definedName name="Nompromo4">#REF!</definedName>
    <definedName name="Opcommun0" localSheetId="1">#REF!</definedName>
    <definedName name="Opcommun0" localSheetId="6">#REF!</definedName>
    <definedName name="Opcommun0">#REF!</definedName>
    <definedName name="Opcommun01" localSheetId="1">#REF!</definedName>
    <definedName name="Opcommun01" localSheetId="6">#REF!</definedName>
    <definedName name="Opcommun01">#REF!</definedName>
    <definedName name="Opcommun02" localSheetId="1">#REF!</definedName>
    <definedName name="Opcommun02" localSheetId="6">#REF!</definedName>
    <definedName name="Opcommun02">#REF!</definedName>
    <definedName name="Opcommun1" localSheetId="1">#REF!</definedName>
    <definedName name="Opcommun1" localSheetId="6">#REF!</definedName>
    <definedName name="Opcommun1">#REF!</definedName>
    <definedName name="Opcommun2" localSheetId="1">#REF!</definedName>
    <definedName name="Opcommun2" localSheetId="6">#REF!</definedName>
    <definedName name="Opcommun2">#REF!</definedName>
    <definedName name="Opcommun3" localSheetId="1">#REF!</definedName>
    <definedName name="Opcommun3" localSheetId="6">#REF!</definedName>
    <definedName name="Opcommun3">#REF!</definedName>
    <definedName name="Opcommun4" localSheetId="1">#REF!</definedName>
    <definedName name="Opcommun4" localSheetId="6">#REF!</definedName>
    <definedName name="Opcommun4">#REF!</definedName>
    <definedName name="Opcommun5" localSheetId="1">#REF!</definedName>
    <definedName name="Opcommun5" localSheetId="6">#REF!</definedName>
    <definedName name="Opcommun5">#REF!</definedName>
    <definedName name="Partdvpexp" localSheetId="1">#REF!</definedName>
    <definedName name="Partdvpexp" localSheetId="6">#REF!</definedName>
    <definedName name="Partdvpexp">#REF!</definedName>
    <definedName name="Participation0" localSheetId="1">#REF!</definedName>
    <definedName name="Participation0" localSheetId="6">#REF!</definedName>
    <definedName name="Participation0">#REF!</definedName>
    <definedName name="Participation01" localSheetId="1">#REF!</definedName>
    <definedName name="Participation01" localSheetId="6">#REF!</definedName>
    <definedName name="Participation01">#REF!</definedName>
    <definedName name="Participation02" localSheetId="1">#REF!</definedName>
    <definedName name="Participation02" localSheetId="6">#REF!</definedName>
    <definedName name="Participation02">#REF!</definedName>
    <definedName name="Participation1" localSheetId="1">#REF!</definedName>
    <definedName name="Participation1" localSheetId="6">#REF!</definedName>
    <definedName name="Participation1">#REF!</definedName>
    <definedName name="Participation2" localSheetId="1">#REF!</definedName>
    <definedName name="Participation2" localSheetId="6">#REF!</definedName>
    <definedName name="Participation2">#REF!</definedName>
    <definedName name="Participation3" localSheetId="1">#REF!</definedName>
    <definedName name="Participation3" localSheetId="6">#REF!</definedName>
    <definedName name="Participation3">#REF!</definedName>
    <definedName name="Participation4" localSheetId="1">#REF!</definedName>
    <definedName name="Participation4" localSheetId="6">#REF!</definedName>
    <definedName name="Participation4">#REF!</definedName>
    <definedName name="Participation5" localSheetId="1">#REF!</definedName>
    <definedName name="Participation5" localSheetId="6">#REF!</definedName>
    <definedName name="Participation5">#REF!</definedName>
    <definedName name="Partrecherchefond" localSheetId="1">#REF!</definedName>
    <definedName name="Partrecherchefond" localSheetId="6">#REF!</definedName>
    <definedName name="Partrecherchefond">#REF!</definedName>
    <definedName name="Partrechercheind" localSheetId="1">#REF!</definedName>
    <definedName name="Partrechercheind" localSheetId="6">#REF!</definedName>
    <definedName name="Partrechercheind">#REF!</definedName>
    <definedName name="Patannée1" localSheetId="1">#REF!</definedName>
    <definedName name="Patannée1" localSheetId="6">#REF!</definedName>
    <definedName name="Patannée1">#REF!</definedName>
    <definedName name="Patannée2" localSheetId="1">#REF!</definedName>
    <definedName name="Patannée2" localSheetId="6">#REF!</definedName>
    <definedName name="Patannée2">#REF!</definedName>
    <definedName name="Patannée3" localSheetId="1">#REF!</definedName>
    <definedName name="Patannée3" localSheetId="6">#REF!</definedName>
    <definedName name="Patannée3">#REF!</definedName>
    <definedName name="Patannée4" localSheetId="1">#REF!</definedName>
    <definedName name="Patannée4" localSheetId="6">#REF!</definedName>
    <definedName name="Patannée4">#REF!</definedName>
    <definedName name="Patannée5" localSheetId="1">#REF!</definedName>
    <definedName name="Patannée5" localSheetId="6">#REF!</definedName>
    <definedName name="Patannée5">#REF!</definedName>
    <definedName name="Paysperscontact" localSheetId="1">[1]Présentation!#REF!</definedName>
    <definedName name="Paysperscontact" localSheetId="6">[1]Présentation!#REF!</definedName>
    <definedName name="Paysperscontact">[1]Présentation!#REF!</definedName>
    <definedName name="Paysprog" localSheetId="1">#REF!</definedName>
    <definedName name="Paysprog" localSheetId="6">#REF!</definedName>
    <definedName name="Paysprog">#REF!</definedName>
    <definedName name="Pourcentageebit0" localSheetId="1">#REF!</definedName>
    <definedName name="Pourcentageebit0" localSheetId="6">#REF!</definedName>
    <definedName name="Pourcentageebit0">#REF!</definedName>
    <definedName name="Pourcentageebit01" localSheetId="1">#REF!</definedName>
    <definedName name="Pourcentageebit01" localSheetId="6">#REF!</definedName>
    <definedName name="Pourcentageebit01">#REF!</definedName>
    <definedName name="Pourcentageebit02" localSheetId="1">#REF!</definedName>
    <definedName name="Pourcentageebit02" localSheetId="6">#REF!</definedName>
    <definedName name="Pourcentageebit02">#REF!</definedName>
    <definedName name="Pourcentageebit1" localSheetId="1">#REF!</definedName>
    <definedName name="Pourcentageebit1" localSheetId="6">#REF!</definedName>
    <definedName name="Pourcentageebit1">#REF!</definedName>
    <definedName name="Pourcentageebit2" localSheetId="1">#REF!</definedName>
    <definedName name="Pourcentageebit2" localSheetId="6">#REF!</definedName>
    <definedName name="Pourcentageebit2">#REF!</definedName>
    <definedName name="Pourcentageebit3" localSheetId="1">#REF!</definedName>
    <definedName name="Pourcentageebit3" localSheetId="6">#REF!</definedName>
    <definedName name="Pourcentageebit3">#REF!</definedName>
    <definedName name="Pourcentageebit4" localSheetId="1">#REF!</definedName>
    <definedName name="Pourcentageebit4" localSheetId="6">#REF!</definedName>
    <definedName name="Pourcentageebit4">#REF!</definedName>
    <definedName name="Pourcentageebit5" localSheetId="1">#REF!</definedName>
    <definedName name="Pourcentageebit5" localSheetId="6">#REF!</definedName>
    <definedName name="Pourcentageebit5">#REF!</definedName>
    <definedName name="Pourcentageebitda0" localSheetId="1">#REF!</definedName>
    <definedName name="Pourcentageebitda0" localSheetId="6">#REF!</definedName>
    <definedName name="Pourcentageebitda0">#REF!</definedName>
    <definedName name="Pourcentageebitda01" localSheetId="1">#REF!</definedName>
    <definedName name="Pourcentageebitda01" localSheetId="6">#REF!</definedName>
    <definedName name="Pourcentageebitda01">#REF!</definedName>
    <definedName name="Pourcentageebitda02" localSheetId="1">#REF!</definedName>
    <definedName name="Pourcentageebitda02" localSheetId="6">#REF!</definedName>
    <definedName name="Pourcentageebitda02">#REF!</definedName>
    <definedName name="Pourcentageebitda1" localSheetId="1">#REF!</definedName>
    <definedName name="Pourcentageebitda1" localSheetId="6">#REF!</definedName>
    <definedName name="Pourcentageebitda1">#REF!</definedName>
    <definedName name="Pourcentageebitda2" localSheetId="1">#REF!</definedName>
    <definedName name="Pourcentageebitda2" localSheetId="6">#REF!</definedName>
    <definedName name="Pourcentageebitda2">#REF!</definedName>
    <definedName name="Pourcentageebitda3" localSheetId="1">#REF!</definedName>
    <definedName name="Pourcentageebitda3" localSheetId="6">#REF!</definedName>
    <definedName name="Pourcentageebitda3">#REF!</definedName>
    <definedName name="Pourcentageebitda4" localSheetId="1">#REF!</definedName>
    <definedName name="Pourcentageebitda4" localSheetId="6">#REF!</definedName>
    <definedName name="Pourcentageebitda4">#REF!</definedName>
    <definedName name="Pourcentageebitda5" localSheetId="1">#REF!</definedName>
    <definedName name="Pourcentageebitda5" localSheetId="6">#REF!</definedName>
    <definedName name="Pourcentageebitda5">#REF!</definedName>
    <definedName name="Pourcentagefrais0" localSheetId="1">#REF!</definedName>
    <definedName name="Pourcentagefrais0" localSheetId="6">#REF!</definedName>
    <definedName name="Pourcentagefrais0">#REF!</definedName>
    <definedName name="Pourcentagefrais01" localSheetId="1">#REF!</definedName>
    <definedName name="Pourcentagefrais01" localSheetId="6">#REF!</definedName>
    <definedName name="Pourcentagefrais01">#REF!</definedName>
    <definedName name="Pourcentagefrais02" localSheetId="1">#REF!</definedName>
    <definedName name="Pourcentagefrais02" localSheetId="6">#REF!</definedName>
    <definedName name="Pourcentagefrais02">#REF!</definedName>
    <definedName name="Pourcentagefrais1" localSheetId="1">#REF!</definedName>
    <definedName name="Pourcentagefrais1" localSheetId="6">#REF!</definedName>
    <definedName name="Pourcentagefrais1">#REF!</definedName>
    <definedName name="Pourcentagefrais2" localSheetId="1">#REF!</definedName>
    <definedName name="Pourcentagefrais2" localSheetId="6">#REF!</definedName>
    <definedName name="Pourcentagefrais2">#REF!</definedName>
    <definedName name="Pourcentagefrais3" localSheetId="1">#REF!</definedName>
    <definedName name="Pourcentagefrais3" localSheetId="6">#REF!</definedName>
    <definedName name="Pourcentagefrais3">#REF!</definedName>
    <definedName name="Pourcentagefrais4" localSheetId="1">#REF!</definedName>
    <definedName name="Pourcentagefrais4" localSheetId="6">#REF!</definedName>
    <definedName name="Pourcentagefrais4">#REF!</definedName>
    <definedName name="Pourcentagefrais5" localSheetId="1">#REF!</definedName>
    <definedName name="Pourcentagefrais5" localSheetId="6">#REF!</definedName>
    <definedName name="Pourcentagefrais5">#REF!</definedName>
    <definedName name="Pourcentagemarge0" localSheetId="1">#REF!</definedName>
    <definedName name="Pourcentagemarge0" localSheetId="6">#REF!</definedName>
    <definedName name="Pourcentagemarge0">#REF!</definedName>
    <definedName name="Pourcentagemarge01" localSheetId="1">#REF!</definedName>
    <definedName name="Pourcentagemarge01" localSheetId="6">#REF!</definedName>
    <definedName name="Pourcentagemarge01">#REF!</definedName>
    <definedName name="Pourcentagemarge02" localSheetId="1">#REF!</definedName>
    <definedName name="Pourcentagemarge02" localSheetId="6">#REF!</definedName>
    <definedName name="Pourcentagemarge02">#REF!</definedName>
    <definedName name="Pourcentagemarge1" localSheetId="1">#REF!</definedName>
    <definedName name="Pourcentagemarge1" localSheetId="6">#REF!</definedName>
    <definedName name="Pourcentagemarge1">#REF!</definedName>
    <definedName name="Pourcentagemarge2" localSheetId="1">#REF!</definedName>
    <definedName name="Pourcentagemarge2" localSheetId="6">#REF!</definedName>
    <definedName name="Pourcentagemarge2">#REF!</definedName>
    <definedName name="Pourcentagemarge3" localSheetId="1">#REF!</definedName>
    <definedName name="Pourcentagemarge3" localSheetId="6">#REF!</definedName>
    <definedName name="Pourcentagemarge3">#REF!</definedName>
    <definedName name="Pourcentagemarge4" localSheetId="1">#REF!</definedName>
    <definedName name="Pourcentagemarge4" localSheetId="6">#REF!</definedName>
    <definedName name="Pourcentagemarge4">#REF!</definedName>
    <definedName name="Pourcentagemarge5" localSheetId="1">#REF!</definedName>
    <definedName name="Pourcentagemarge5" localSheetId="6">#REF!</definedName>
    <definedName name="Pourcentagemarge5">#REF!</definedName>
    <definedName name="Pourcentagerésultnet0" localSheetId="1">#REF!</definedName>
    <definedName name="Pourcentagerésultnet0" localSheetId="6">#REF!</definedName>
    <definedName name="Pourcentagerésultnet0">#REF!</definedName>
    <definedName name="Pourcentagerésultnet01" localSheetId="1">#REF!</definedName>
    <definedName name="Pourcentagerésultnet01" localSheetId="6">#REF!</definedName>
    <definedName name="Pourcentagerésultnet01">#REF!</definedName>
    <definedName name="Pourcentagerésultnet02" localSheetId="1">#REF!</definedName>
    <definedName name="Pourcentagerésultnet02" localSheetId="6">#REF!</definedName>
    <definedName name="Pourcentagerésultnet02">#REF!</definedName>
    <definedName name="Pourcentagerésultnet1" localSheetId="1">#REF!</definedName>
    <definedName name="Pourcentagerésultnet1" localSheetId="6">#REF!</definedName>
    <definedName name="Pourcentagerésultnet1">#REF!</definedName>
    <definedName name="Pourcentagerésultnet2" localSheetId="1">#REF!</definedName>
    <definedName name="Pourcentagerésultnet2" localSheetId="6">#REF!</definedName>
    <definedName name="Pourcentagerésultnet2">#REF!</definedName>
    <definedName name="Pourcentagerésultnet3" localSheetId="1">#REF!</definedName>
    <definedName name="Pourcentagerésultnet3" localSheetId="6">#REF!</definedName>
    <definedName name="Pourcentagerésultnet3">#REF!</definedName>
    <definedName name="Pourcentagerésultnet4" localSheetId="1">#REF!</definedName>
    <definedName name="Pourcentagerésultnet4" localSheetId="6">#REF!</definedName>
    <definedName name="Pourcentagerésultnet4">#REF!</definedName>
    <definedName name="Pourcentagerésultnet5" localSheetId="1">#REF!</definedName>
    <definedName name="Pourcentagerésultnet5" localSheetId="6">#REF!</definedName>
    <definedName name="Pourcentagerésultnet5">#REF!</definedName>
    <definedName name="Pourcentagevaleuraj0" localSheetId="1">#REF!</definedName>
    <definedName name="Pourcentagevaleuraj0" localSheetId="6">#REF!</definedName>
    <definedName name="Pourcentagevaleuraj0">#REF!</definedName>
    <definedName name="Pourcentagevaleuraj01" localSheetId="1">#REF!</definedName>
    <definedName name="Pourcentagevaleuraj01" localSheetId="6">#REF!</definedName>
    <definedName name="Pourcentagevaleuraj01">#REF!</definedName>
    <definedName name="Pourcentagevaleuraj02" localSheetId="1">#REF!</definedName>
    <definedName name="Pourcentagevaleuraj02" localSheetId="6">#REF!</definedName>
    <definedName name="Pourcentagevaleuraj02">#REF!</definedName>
    <definedName name="Pourcentagevaleuraj1" localSheetId="1">#REF!</definedName>
    <definedName name="Pourcentagevaleuraj1" localSheetId="6">#REF!</definedName>
    <definedName name="Pourcentagevaleuraj1">#REF!</definedName>
    <definedName name="Pourcentagevaleuraj2" localSheetId="1">#REF!</definedName>
    <definedName name="Pourcentagevaleuraj2" localSheetId="6">#REF!</definedName>
    <definedName name="Pourcentagevaleuraj2">#REF!</definedName>
    <definedName name="Pourcentagevaleuraj3" localSheetId="1">#REF!</definedName>
    <definedName name="Pourcentagevaleuraj3" localSheetId="6">#REF!</definedName>
    <definedName name="Pourcentagevaleuraj3">#REF!</definedName>
    <definedName name="Pourcentagevaleuraj4" localSheetId="1">#REF!</definedName>
    <definedName name="Pourcentagevaleuraj4" localSheetId="6">#REF!</definedName>
    <definedName name="Pourcentagevaleuraj4">#REF!</definedName>
    <definedName name="Pourcentagevaleuraj5" localSheetId="1">#REF!</definedName>
    <definedName name="Pourcentagevaleuraj5" localSheetId="6">#REF!</definedName>
    <definedName name="Pourcentagevaleuraj5">#REF!</definedName>
    <definedName name="Pourcomptesociété">"Case d'option 35"</definedName>
    <definedName name="Prénomdirigeant" localSheetId="1">#REF!</definedName>
    <definedName name="Prénomdirigeant" localSheetId="6">#REF!</definedName>
    <definedName name="Prénomdirigeant">#REF!</definedName>
    <definedName name="Prêtsctéconversionannée1" localSheetId="1">#REF!</definedName>
    <definedName name="Prêtsctéconversionannée1" localSheetId="6">#REF!</definedName>
    <definedName name="Prêtsctéconversionannée1">#REF!</definedName>
    <definedName name="Prêtsctéconversionannée2" localSheetId="1">#REF!</definedName>
    <definedName name="Prêtsctéconversionannée2" localSheetId="6">#REF!</definedName>
    <definedName name="Prêtsctéconversionannée2">#REF!</definedName>
    <definedName name="Prêtsctéconversionannée3" localSheetId="1">#REF!</definedName>
    <definedName name="Prêtsctéconversionannée3" localSheetId="6">#REF!</definedName>
    <definedName name="Prêtsctéconversionannée3">#REF!</definedName>
    <definedName name="Prêtsctéconversionannée4" localSheetId="1">#REF!</definedName>
    <definedName name="Prêtsctéconversionannée4" localSheetId="6">#REF!</definedName>
    <definedName name="Prêtsctéconversionannée4">#REF!</definedName>
    <definedName name="Prêtsctéconversionannée5" localSheetId="1">#REF!</definedName>
    <definedName name="Prêtsctéconversionannée5" localSheetId="6">#REF!</definedName>
    <definedName name="Prêtsctéconversionannée5">#REF!</definedName>
    <definedName name="Prodimmobilisée0" localSheetId="1">#REF!</definedName>
    <definedName name="Prodimmobilisée0" localSheetId="6">#REF!</definedName>
    <definedName name="Prodimmobilisée0">#REF!</definedName>
    <definedName name="Prodimmobilisée01" localSheetId="1">#REF!</definedName>
    <definedName name="Prodimmobilisée01" localSheetId="6">#REF!</definedName>
    <definedName name="Prodimmobilisée01">#REF!</definedName>
    <definedName name="Prodimmobilisée02" localSheetId="1">#REF!</definedName>
    <definedName name="Prodimmobilisée02" localSheetId="6">#REF!</definedName>
    <definedName name="Prodimmobilisée02">#REF!</definedName>
    <definedName name="Prodimmobilisée1" localSheetId="1">#REF!</definedName>
    <definedName name="Prodimmobilisée1" localSheetId="6">#REF!</definedName>
    <definedName name="Prodimmobilisée1">#REF!</definedName>
    <definedName name="Prodimmobilisée2" localSheetId="1">#REF!</definedName>
    <definedName name="Prodimmobilisée2" localSheetId="6">#REF!</definedName>
    <definedName name="Prodimmobilisée2">#REF!</definedName>
    <definedName name="Prodimmobilisée3" localSheetId="1">#REF!</definedName>
    <definedName name="Prodimmobilisée3" localSheetId="6">#REF!</definedName>
    <definedName name="Prodimmobilisée3">#REF!</definedName>
    <definedName name="Prodimmobilisée4" localSheetId="1">#REF!</definedName>
    <definedName name="Prodimmobilisée4" localSheetId="6">#REF!</definedName>
    <definedName name="Prodimmobilisée4">#REF!</definedName>
    <definedName name="Prodimmobilisée5" localSheetId="1">#REF!</definedName>
    <definedName name="Prodimmobilisée5" localSheetId="6">#REF!</definedName>
    <definedName name="Prodimmobilisée5">#REF!</definedName>
    <definedName name="Prodstockée0" localSheetId="1">#REF!</definedName>
    <definedName name="Prodstockée0" localSheetId="6">#REF!</definedName>
    <definedName name="Prodstockée0">#REF!</definedName>
    <definedName name="Prodstockée01" localSheetId="1">#REF!</definedName>
    <definedName name="Prodstockée01" localSheetId="6">#REF!</definedName>
    <definedName name="Prodstockée01">#REF!</definedName>
    <definedName name="Prodstockée02" localSheetId="1">#REF!</definedName>
    <definedName name="Prodstockée02" localSheetId="6">#REF!</definedName>
    <definedName name="Prodstockée02">#REF!</definedName>
    <definedName name="Prodstockée1" localSheetId="1">#REF!</definedName>
    <definedName name="Prodstockée1" localSheetId="6">#REF!</definedName>
    <definedName name="Prodstockée1">#REF!</definedName>
    <definedName name="Prodstockée2" localSheetId="1">#REF!</definedName>
    <definedName name="Prodstockée2" localSheetId="6">#REF!</definedName>
    <definedName name="Prodstockée2">#REF!</definedName>
    <definedName name="Prodstockée3" localSheetId="1">#REF!</definedName>
    <definedName name="Prodstockée3" localSheetId="6">#REF!</definedName>
    <definedName name="Prodstockée3">#REF!</definedName>
    <definedName name="Prodstockée4" localSheetId="1">#REF!</definedName>
    <definedName name="Prodstockée4" localSheetId="6">#REF!</definedName>
    <definedName name="Prodstockée4">#REF!</definedName>
    <definedName name="Prodstockée5" localSheetId="1">#REF!</definedName>
    <definedName name="Prodstockée5" localSheetId="6">#REF!</definedName>
    <definedName name="Prodstockée5">#REF!</definedName>
    <definedName name="Produitfinancier0" localSheetId="1">#REF!</definedName>
    <definedName name="Produitfinancier0" localSheetId="6">#REF!</definedName>
    <definedName name="Produitfinancier0">#REF!</definedName>
    <definedName name="Produitfinancier01" localSheetId="1">#REF!</definedName>
    <definedName name="Produitfinancier01" localSheetId="6">#REF!</definedName>
    <definedName name="Produitfinancier01">#REF!</definedName>
    <definedName name="Produitfinancier02" localSheetId="1">#REF!</definedName>
    <definedName name="Produitfinancier02" localSheetId="6">#REF!</definedName>
    <definedName name="Produitfinancier02">#REF!</definedName>
    <definedName name="Produitfinancier1" localSheetId="1">#REF!</definedName>
    <definedName name="Produitfinancier1" localSheetId="6">#REF!</definedName>
    <definedName name="Produitfinancier1">#REF!</definedName>
    <definedName name="Produitfinancier2" localSheetId="1">#REF!</definedName>
    <definedName name="Produitfinancier2" localSheetId="6">#REF!</definedName>
    <definedName name="Produitfinancier2">#REF!</definedName>
    <definedName name="Produitfinancier3" localSheetId="1">#REF!</definedName>
    <definedName name="Produitfinancier3" localSheetId="6">#REF!</definedName>
    <definedName name="Produitfinancier3">#REF!</definedName>
    <definedName name="Produitfinancier4" localSheetId="1">#REF!</definedName>
    <definedName name="Produitfinancier4" localSheetId="6">#REF!</definedName>
    <definedName name="Produitfinancier4">#REF!</definedName>
    <definedName name="Produitfinancier5" localSheetId="1">#REF!</definedName>
    <definedName name="Produitfinancier5" localSheetId="6">#REF!</definedName>
    <definedName name="Produitfinancier5">#REF!</definedName>
    <definedName name="Produitsexceptionnels0" localSheetId="1">#REF!</definedName>
    <definedName name="Produitsexceptionnels0" localSheetId="6">#REF!</definedName>
    <definedName name="Produitsexceptionnels0">#REF!</definedName>
    <definedName name="Produitsexceptionnels01" localSheetId="1">#REF!</definedName>
    <definedName name="Produitsexceptionnels01" localSheetId="6">#REF!</definedName>
    <definedName name="Produitsexceptionnels01">#REF!</definedName>
    <definedName name="Produitsexceptionnels02" localSheetId="1">#REF!</definedName>
    <definedName name="Produitsexceptionnels02" localSheetId="6">#REF!</definedName>
    <definedName name="Produitsexceptionnels02">#REF!</definedName>
    <definedName name="Produitsexceptionnels1" localSheetId="1">#REF!</definedName>
    <definedName name="Produitsexceptionnels1" localSheetId="6">#REF!</definedName>
    <definedName name="Produitsexceptionnels1">#REF!</definedName>
    <definedName name="Produitsexceptionnels2" localSheetId="1">#REF!</definedName>
    <definedName name="Produitsexceptionnels2" localSheetId="6">#REF!</definedName>
    <definedName name="Produitsexceptionnels2">#REF!</definedName>
    <definedName name="Produitsexceptionnels3" localSheetId="1">#REF!</definedName>
    <definedName name="Produitsexceptionnels3" localSheetId="6">#REF!</definedName>
    <definedName name="Produitsexceptionnels3">#REF!</definedName>
    <definedName name="Produitsexceptionnels4" localSheetId="1">#REF!</definedName>
    <definedName name="Produitsexceptionnels4" localSheetId="6">#REF!</definedName>
    <definedName name="Produitsexceptionnels4">#REF!</definedName>
    <definedName name="Produitsexceptionnels5" localSheetId="1">#REF!</definedName>
    <definedName name="Produitsexceptionnels5" localSheetId="6">#REF!</definedName>
    <definedName name="Produitsexceptionnels5">#REF!</definedName>
    <definedName name="Prodventes0" localSheetId="1">#REF!</definedName>
    <definedName name="Prodventes0" localSheetId="6">#REF!</definedName>
    <definedName name="Prodventes0">#REF!</definedName>
    <definedName name="Prodventes01" localSheetId="1">#REF!</definedName>
    <definedName name="Prodventes01" localSheetId="6">#REF!</definedName>
    <definedName name="Prodventes01">#REF!</definedName>
    <definedName name="Prodventes02" localSheetId="1">#REF!</definedName>
    <definedName name="Prodventes02" localSheetId="6">#REF!</definedName>
    <definedName name="Prodventes02">#REF!</definedName>
    <definedName name="Prodventes1" localSheetId="1">#REF!</definedName>
    <definedName name="Prodventes1" localSheetId="6">#REF!</definedName>
    <definedName name="Prodventes1">#REF!</definedName>
    <definedName name="Prodventes2" localSheetId="1">#REF!</definedName>
    <definedName name="Prodventes2" localSheetId="6">#REF!</definedName>
    <definedName name="Prodventes2">#REF!</definedName>
    <definedName name="Prodventes3" localSheetId="1">#REF!</definedName>
    <definedName name="Prodventes3" localSheetId="6">#REF!</definedName>
    <definedName name="Prodventes3">#REF!</definedName>
    <definedName name="Prodventes4" localSheetId="1">#REF!</definedName>
    <definedName name="Prodventes4" localSheetId="6">#REF!</definedName>
    <definedName name="Prodventes4">#REF!</definedName>
    <definedName name="Prodventes5" localSheetId="1">#REF!</definedName>
    <definedName name="Prodventes5" localSheetId="6">#REF!</definedName>
    <definedName name="Prodventes5">#REF!</definedName>
    <definedName name="Progrdi">"Zone de groupe 63"</definedName>
    <definedName name="Pteentre">"Case d'option 10"</definedName>
    <definedName name="Qpsubv0" localSheetId="1">#REF!</definedName>
    <definedName name="Qpsubv0" localSheetId="6">#REF!</definedName>
    <definedName name="Qpsubv0">#REF!</definedName>
    <definedName name="Qpsubv01" localSheetId="1">#REF!</definedName>
    <definedName name="Qpsubv01" localSheetId="6">#REF!</definedName>
    <definedName name="Qpsubv01">#REF!</definedName>
    <definedName name="Qpsubv02" localSheetId="1">#REF!</definedName>
    <definedName name="Qpsubv02" localSheetId="6">#REF!</definedName>
    <definedName name="Qpsubv02">#REF!</definedName>
    <definedName name="Qpsubv1" localSheetId="1">#REF!</definedName>
    <definedName name="Qpsubv1" localSheetId="6">#REF!</definedName>
    <definedName name="Qpsubv1">#REF!</definedName>
    <definedName name="Qpsubv2" localSheetId="1">#REF!</definedName>
    <definedName name="Qpsubv2" localSheetId="6">#REF!</definedName>
    <definedName name="Qpsubv2">#REF!</definedName>
    <definedName name="Qpsubv3" localSheetId="1">#REF!</definedName>
    <definedName name="Qpsubv3" localSheetId="6">#REF!</definedName>
    <definedName name="Qpsubv3">#REF!</definedName>
    <definedName name="Qpsubv4" localSheetId="1">#REF!</definedName>
    <definedName name="Qpsubv4" localSheetId="6">#REF!</definedName>
    <definedName name="Qpsubv4">#REF!</definedName>
    <definedName name="Qpsubv5" localSheetId="1">#REF!</definedName>
    <definedName name="Qpsubv5" localSheetId="6">#REF!</definedName>
    <definedName name="Qpsubv5">#REF!</definedName>
    <definedName name="Rdinon">"Case d'option 53"</definedName>
    <definedName name="Rdioui">"Case d'option 20"</definedName>
    <definedName name="Redevancecrédit0" localSheetId="1">#REF!</definedName>
    <definedName name="Redevancecrédit0" localSheetId="6">#REF!</definedName>
    <definedName name="Redevancecrédit0">#REF!</definedName>
    <definedName name="Redevancecrédit01" localSheetId="1">#REF!</definedName>
    <definedName name="Redevancecrédit01" localSheetId="6">#REF!</definedName>
    <definedName name="Redevancecrédit01">#REF!</definedName>
    <definedName name="Redevancecrédit1" localSheetId="1">#REF!</definedName>
    <definedName name="Redevancecrédit1" localSheetId="6">#REF!</definedName>
    <definedName name="Redevancecrédit1">#REF!</definedName>
    <definedName name="Redevancecrédit2" localSheetId="1">#REF!</definedName>
    <definedName name="Redevancecrédit2" localSheetId="6">#REF!</definedName>
    <definedName name="Redevancecrédit2">#REF!</definedName>
    <definedName name="Redevancecrédit3" localSheetId="1">#REF!</definedName>
    <definedName name="Redevancecrédit3" localSheetId="6">#REF!</definedName>
    <definedName name="Redevancecrédit3">#REF!</definedName>
    <definedName name="Redevancecrédit4" localSheetId="1">#REF!</definedName>
    <definedName name="Redevancecrédit4" localSheetId="6">#REF!</definedName>
    <definedName name="Redevancecrédit4">#REF!</definedName>
    <definedName name="Redevancecrédit5" localSheetId="1">#REF!</definedName>
    <definedName name="Redevancecrédit5" localSheetId="6">#REF!</definedName>
    <definedName name="Redevancecrédit5">#REF!</definedName>
    <definedName name="Redevancescrédit02" localSheetId="1">#REF!</definedName>
    <definedName name="Redevancescrédit02" localSheetId="6">#REF!</definedName>
    <definedName name="Redevancescrédit02">#REF!</definedName>
    <definedName name="Rembourempannée1" localSheetId="1">#REF!</definedName>
    <definedName name="Rembourempannée1" localSheetId="6">#REF!</definedName>
    <definedName name="Rembourempannée1">#REF!</definedName>
    <definedName name="Rembourempannée2" localSheetId="1">#REF!</definedName>
    <definedName name="Rembourempannée2" localSheetId="6">#REF!</definedName>
    <definedName name="Rembourempannée2">#REF!</definedName>
    <definedName name="Rembourempannée3" localSheetId="1">#REF!</definedName>
    <definedName name="Rembourempannée3" localSheetId="6">#REF!</definedName>
    <definedName name="Rembourempannée3">#REF!</definedName>
    <definedName name="Rembourempannée4" localSheetId="1">#REF!</definedName>
    <definedName name="Rembourempannée4" localSheetId="6">#REF!</definedName>
    <definedName name="Rembourempannée4">#REF!</definedName>
    <definedName name="Rembourempannée5" localSheetId="1">#REF!</definedName>
    <definedName name="Rembourempannée5" localSheetId="6">#REF!</definedName>
    <definedName name="Rembourempannée5">#REF!</definedName>
    <definedName name="Reprise">"Case d'option 8"</definedName>
    <definedName name="Resultannée1" localSheetId="1">#REF!</definedName>
    <definedName name="Resultannée1" localSheetId="6">#REF!</definedName>
    <definedName name="Resultannée1">#REF!</definedName>
    <definedName name="Resultannée2" localSheetId="1">#REF!</definedName>
    <definedName name="Resultannée2" localSheetId="6">#REF!</definedName>
    <definedName name="Resultannée2">#REF!</definedName>
    <definedName name="Resultannée3" localSheetId="1">#REF!</definedName>
    <definedName name="Resultannée3" localSheetId="6">#REF!</definedName>
    <definedName name="Resultannée3">#REF!</definedName>
    <definedName name="Resultannée4" localSheetId="1">#REF!</definedName>
    <definedName name="Resultannée4" localSheetId="6">#REF!</definedName>
    <definedName name="Resultannée4">#REF!</definedName>
    <definedName name="Resultannée5" localSheetId="1">#REF!</definedName>
    <definedName name="Resultannée5" localSheetId="6">#REF!</definedName>
    <definedName name="Resultannée5">#REF!</definedName>
    <definedName name="Résultcourant0" localSheetId="1">#REF!</definedName>
    <definedName name="Résultcourant0" localSheetId="6">#REF!</definedName>
    <definedName name="Résultcourant0">#REF!</definedName>
    <definedName name="Résultcourant01" localSheetId="1">#REF!</definedName>
    <definedName name="Résultcourant01" localSheetId="6">#REF!</definedName>
    <definedName name="Résultcourant01">#REF!</definedName>
    <definedName name="Résultcourant02" localSheetId="1">#REF!</definedName>
    <definedName name="Résultcourant02" localSheetId="6">#REF!</definedName>
    <definedName name="Résultcourant02">#REF!</definedName>
    <definedName name="Résultcourant1" localSheetId="1">#REF!</definedName>
    <definedName name="Résultcourant1" localSheetId="6">#REF!</definedName>
    <definedName name="Résultcourant1">#REF!</definedName>
    <definedName name="Résultcourant2" localSheetId="1">#REF!</definedName>
    <definedName name="Résultcourant2" localSheetId="6">#REF!</definedName>
    <definedName name="Résultcourant2">#REF!</definedName>
    <definedName name="Résultcourant3" localSheetId="1">#REF!</definedName>
    <definedName name="Résultcourant3" localSheetId="6">#REF!</definedName>
    <definedName name="Résultcourant3">#REF!</definedName>
    <definedName name="Résultcourant4" localSheetId="1">#REF!</definedName>
    <definedName name="Résultcourant4" localSheetId="6">#REF!</definedName>
    <definedName name="Résultcourant4">#REF!</definedName>
    <definedName name="Résultcourant5" localSheetId="1">#REF!</definedName>
    <definedName name="Résultcourant5" localSheetId="6">#REF!</definedName>
    <definedName name="Résultcourant5">#REF!</definedName>
    <definedName name="Résultnet0" localSheetId="1">#REF!</definedName>
    <definedName name="Résultnet0" localSheetId="6">#REF!</definedName>
    <definedName name="Résultnet0">#REF!</definedName>
    <definedName name="Résultnet01" localSheetId="1">#REF!</definedName>
    <definedName name="Résultnet01" localSheetId="6">#REF!</definedName>
    <definedName name="Résultnet01">#REF!</definedName>
    <definedName name="Résultnet02" localSheetId="1">#REF!</definedName>
    <definedName name="Résultnet02" localSheetId="6">#REF!</definedName>
    <definedName name="Résultnet02">#REF!</definedName>
    <definedName name="Résultnet1" localSheetId="1">#REF!</definedName>
    <definedName name="Résultnet1" localSheetId="6">#REF!</definedName>
    <definedName name="Résultnet1">#REF!</definedName>
    <definedName name="Résultnet2" localSheetId="1">#REF!</definedName>
    <definedName name="Résultnet2" localSheetId="6">#REF!</definedName>
    <definedName name="Résultnet2">#REF!</definedName>
    <definedName name="Résultnet3" localSheetId="1">#REF!</definedName>
    <definedName name="Résultnet3" localSheetId="6">#REF!</definedName>
    <definedName name="Résultnet3">#REF!</definedName>
    <definedName name="Résultnet4" localSheetId="1">#REF!</definedName>
    <definedName name="Résultnet4" localSheetId="6">#REF!</definedName>
    <definedName name="Résultnet4">#REF!</definedName>
    <definedName name="Résultnet5" localSheetId="1">#REF!</definedName>
    <definedName name="Résultnet5" localSheetId="6">#REF!</definedName>
    <definedName name="Résultnet5">#REF!</definedName>
    <definedName name="Rueperscontact" localSheetId="1">[1]Présentation!#REF!</definedName>
    <definedName name="Rueperscontact" localSheetId="6">[1]Présentation!#REF!</definedName>
    <definedName name="Rueperscontact">[1]Présentation!#REF!</definedName>
    <definedName name="Rueprog" localSheetId="1">#REF!</definedName>
    <definedName name="Rueprog" localSheetId="6">#REF!</definedName>
    <definedName name="Rueprog">#REF!</definedName>
    <definedName name="Siegesocialentre" localSheetId="1">#REF!</definedName>
    <definedName name="Siegesocialentre" localSheetId="6">#REF!</definedName>
    <definedName name="Siegesocialentre">#REF!</definedName>
    <definedName name="Siren" localSheetId="1">#REF!</definedName>
    <definedName name="Siren" localSheetId="6">#REF!</definedName>
    <definedName name="Siren">#REF!</definedName>
    <definedName name="Siret" localSheetId="1">#REF!</definedName>
    <definedName name="Siret" localSheetId="6">#REF!</definedName>
    <definedName name="Siret">#REF!</definedName>
    <definedName name="Subvexploitation0" localSheetId="1">#REF!</definedName>
    <definedName name="Subvexploitation0" localSheetId="6">#REF!</definedName>
    <definedName name="Subvexploitation0">#REF!</definedName>
    <definedName name="Subvexploitation01" localSheetId="1">#REF!</definedName>
    <definedName name="Subvexploitation01" localSheetId="6">#REF!</definedName>
    <definedName name="Subvexploitation01">#REF!</definedName>
    <definedName name="Subvexploitation02" localSheetId="1">#REF!</definedName>
    <definedName name="Subvexploitation02" localSheetId="6">#REF!</definedName>
    <definedName name="Subvexploitation02">#REF!</definedName>
    <definedName name="Subvexploitation1" localSheetId="1">#REF!</definedName>
    <definedName name="Subvexploitation1" localSheetId="6">#REF!</definedName>
    <definedName name="Subvexploitation1">#REF!</definedName>
    <definedName name="Subvexploitation2" localSheetId="1">#REF!</definedName>
    <definedName name="Subvexploitation2" localSheetId="6">#REF!</definedName>
    <definedName name="Subvexploitation2">#REF!</definedName>
    <definedName name="Subvexploitation3" localSheetId="1">#REF!</definedName>
    <definedName name="Subvexploitation3" localSheetId="6">#REF!</definedName>
    <definedName name="Subvexploitation3">#REF!</definedName>
    <definedName name="Subvexploitation4" localSheetId="1">#REF!</definedName>
    <definedName name="Subvexploitation4" localSheetId="6">#REF!</definedName>
    <definedName name="Subvexploitation4">#REF!</definedName>
    <definedName name="Subvexploitation5" localSheetId="1">#REF!</definedName>
    <definedName name="Subvexploitation5" localSheetId="6">#REF!</definedName>
    <definedName name="Subvexploitation5">#REF!</definedName>
    <definedName name="TelecopieContact" localSheetId="1">[1]Présentation!#REF!</definedName>
    <definedName name="TelecopieContact" localSheetId="6">[1]Présentation!#REF!</definedName>
    <definedName name="TelecopieContact">[1]Présentation!#REF!</definedName>
    <definedName name="Totalbesoinannée1" localSheetId="1">#REF!</definedName>
    <definedName name="Totalbesoinannée1" localSheetId="6">#REF!</definedName>
    <definedName name="Totalbesoinannée1">#REF!</definedName>
    <definedName name="Totalbesoinannée2" localSheetId="1">#REF!</definedName>
    <definedName name="Totalbesoinannée2" localSheetId="6">#REF!</definedName>
    <definedName name="Totalbesoinannée2">#REF!</definedName>
    <definedName name="Totalbesoinannée3" localSheetId="1">#REF!</definedName>
    <definedName name="Totalbesoinannée3" localSheetId="6">#REF!</definedName>
    <definedName name="Totalbesoinannée3">#REF!</definedName>
    <definedName name="Totalbesoinannée4" localSheetId="1">#REF!</definedName>
    <definedName name="Totalbesoinannée4" localSheetId="6">#REF!</definedName>
    <definedName name="Totalbesoinannée4">#REF!</definedName>
    <definedName name="Totalbesoinannée5" localSheetId="1">#REF!</definedName>
    <definedName name="Totalbesoinannée5" localSheetId="6">#REF!</definedName>
    <definedName name="Totalbesoinannée5">#REF!</definedName>
    <definedName name="Totalcaannée1" localSheetId="1">#REF!</definedName>
    <definedName name="Totalcaannée1" localSheetId="6">#REF!</definedName>
    <definedName name="Totalcaannée1">#REF!</definedName>
    <definedName name="Totalcdicrées" localSheetId="1">#REF!</definedName>
    <definedName name="Totalcdicrées" localSheetId="6">#REF!</definedName>
    <definedName name="Totalcdicrées">#REF!</definedName>
    <definedName name="Totalcoûtpost" localSheetId="1">#REF!</definedName>
    <definedName name="Totalcoûtpost" localSheetId="6">#REF!</definedName>
    <definedName name="Totalcoûtpost">#REF!</definedName>
    <definedName name="Totaldépannée1" localSheetId="1">#REF!</definedName>
    <definedName name="Totaldépannée1" localSheetId="6">#REF!</definedName>
    <definedName name="Totaldépannée1">#REF!</definedName>
    <definedName name="Totaldépannée2" localSheetId="1">#REF!</definedName>
    <definedName name="Totaldépannée2" localSheetId="6">#REF!</definedName>
    <definedName name="Totaldépannée2">#REF!</definedName>
    <definedName name="Totaldépannée3" localSheetId="1">#REF!</definedName>
    <definedName name="Totaldépannée3" localSheetId="6">#REF!</definedName>
    <definedName name="Totaldépannée3">#REF!</definedName>
    <definedName name="Totaldépannée4" localSheetId="1">#REF!</definedName>
    <definedName name="Totaldépannée4" localSheetId="6">#REF!</definedName>
    <definedName name="Totaldépannée4">#REF!</definedName>
    <definedName name="Totaldépannée5" localSheetId="1">#REF!</definedName>
    <definedName name="Totaldépannée5" localSheetId="6">#REF!</definedName>
    <definedName name="Totaldépannée5">#REF!</definedName>
    <definedName name="Totaldépbrevet" localSheetId="1">#REF!</definedName>
    <definedName name="Totaldépbrevet" localSheetId="6">#REF!</definedName>
    <definedName name="Totaldépbrevet">#REF!</definedName>
    <definedName name="Totaldépconsult" localSheetId="1">#REF!</definedName>
    <definedName name="Totaldépconsult" localSheetId="6">#REF!</definedName>
    <definedName name="Totaldépconsult">#REF!</definedName>
    <definedName name="Totaldépfraisadd" localSheetId="1">#REF!</definedName>
    <definedName name="Totaldépfraisadd" localSheetId="6">#REF!</definedName>
    <definedName name="Totaldépfraisadd">#REF!</definedName>
    <definedName name="Totaldépmat" localSheetId="1">#REF!</definedName>
    <definedName name="Totaldépmat" localSheetId="6">#REF!</definedName>
    <definedName name="Totaldépmat">#REF!</definedName>
    <definedName name="Totaldéppers" localSheetId="1">#REF!</definedName>
    <definedName name="Totaldéppers" localSheetId="6">#REF!</definedName>
    <definedName name="Totaldéppers">#REF!</definedName>
    <definedName name="TotalEmploisMaintenus" localSheetId="1">#REF!</definedName>
    <definedName name="TotalEmploisMaintenus" localSheetId="6">#REF!</definedName>
    <definedName name="TotalEmploisMaintenus">#REF!</definedName>
    <definedName name="Totalemplrepris" localSheetId="1">#REF!</definedName>
    <definedName name="Totalemplrepris" localSheetId="6">#REF!</definedName>
    <definedName name="Totalemplrepris">#REF!</definedName>
    <definedName name="Totalempltransf" localSheetId="1">#REF!</definedName>
    <definedName name="Totalempltransf" localSheetId="6">#REF!</definedName>
    <definedName name="Totalempltransf">#REF!</definedName>
    <definedName name="Totalfraisexploit" localSheetId="1">#REF!</definedName>
    <definedName name="Totalfraisexploit" localSheetId="6">#REF!</definedName>
    <definedName name="Totalfraisexploit">#REF!</definedName>
    <definedName name="Totalinvestprogannée1" localSheetId="1">#REF!</definedName>
    <definedName name="Totalinvestprogannée1" localSheetId="6">#REF!</definedName>
    <definedName name="Totalinvestprogannée1">#REF!</definedName>
    <definedName name="Totalinvestprogannée2" localSheetId="1">#REF!</definedName>
    <definedName name="Totalinvestprogannée2" localSheetId="6">#REF!</definedName>
    <definedName name="Totalinvestprogannée2">#REF!</definedName>
    <definedName name="Totalinvestprogannée3" localSheetId="1">#REF!</definedName>
    <definedName name="Totalinvestprogannée3" localSheetId="6">#REF!</definedName>
    <definedName name="Totalinvestprogannée3">#REF!</definedName>
    <definedName name="Totalinvestprogannée4" localSheetId="1">#REF!</definedName>
    <definedName name="Totalinvestprogannée4" localSheetId="6">#REF!</definedName>
    <definedName name="Totalinvestprogannée4">#REF!</definedName>
    <definedName name="Totalinvestprogannée5" localSheetId="1">#REF!</definedName>
    <definedName name="Totalinvestprogannée5" localSheetId="6">#REF!</definedName>
    <definedName name="Totalinvestprogannée5">#REF!</definedName>
    <definedName name="Totalnbpost" localSheetId="1">#REF!</definedName>
    <definedName name="Totalnbpost" localSheetId="6">#REF!</definedName>
    <definedName name="Totalnbpost">#REF!</definedName>
    <definedName name="Totalressourceannée1" localSheetId="1">#REF!</definedName>
    <definedName name="Totalressourceannée1" localSheetId="6">#REF!</definedName>
    <definedName name="Totalressourceannée1">#REF!</definedName>
    <definedName name="Totalressourceannée2" localSheetId="1">#REF!</definedName>
    <definedName name="Totalressourceannée2" localSheetId="6">#REF!</definedName>
    <definedName name="Totalressourceannée2">#REF!</definedName>
    <definedName name="Totalressourceannée3" localSheetId="1">#REF!</definedName>
    <definedName name="Totalressourceannée3" localSheetId="6">#REF!</definedName>
    <definedName name="Totalressourceannée3">#REF!</definedName>
    <definedName name="Totalressourceannée4" localSheetId="1">#REF!</definedName>
    <definedName name="Totalressourceannée4" localSheetId="6">#REF!</definedName>
    <definedName name="Totalressourceannée4">#REF!</definedName>
    <definedName name="Totalressourceannée5" localSheetId="1">#REF!</definedName>
    <definedName name="Totalressourceannée5" localSheetId="6">#REF!</definedName>
    <definedName name="Totalressourceannée5">#REF!</definedName>
    <definedName name="Totalresult" localSheetId="1">#REF!</definedName>
    <definedName name="Totalresult" localSheetId="6">#REF!</definedName>
    <definedName name="Totalresult">#REF!</definedName>
    <definedName name="Txvarca0" localSheetId="1">#REF!</definedName>
    <definedName name="Txvarca0" localSheetId="6">#REF!</definedName>
    <definedName name="Txvarca0">#REF!</definedName>
    <definedName name="Txvarca01" localSheetId="1">#REF!</definedName>
    <definedName name="Txvarca01" localSheetId="6">#REF!</definedName>
    <definedName name="Txvarca01">#REF!</definedName>
    <definedName name="Txvarca02" localSheetId="1">#REF!</definedName>
    <definedName name="Txvarca02" localSheetId="6">#REF!</definedName>
    <definedName name="Txvarca02">#REF!</definedName>
    <definedName name="Txvarca1" localSheetId="1">#REF!</definedName>
    <definedName name="Txvarca1" localSheetId="6">#REF!</definedName>
    <definedName name="Txvarca1">#REF!</definedName>
    <definedName name="Txvarca2" localSheetId="1">#REF!</definedName>
    <definedName name="Txvarca2" localSheetId="6">#REF!</definedName>
    <definedName name="Txvarca2">#REF!</definedName>
    <definedName name="Txvarca3" localSheetId="1">#REF!</definedName>
    <definedName name="Txvarca3" localSheetId="6">#REF!</definedName>
    <definedName name="Txvarca3">#REF!</definedName>
    <definedName name="Txvarca4" localSheetId="1">#REF!</definedName>
    <definedName name="Txvarca4" localSheetId="6">#REF!</definedName>
    <definedName name="Txvarca4">#REF!</definedName>
    <definedName name="Txvarca5" localSheetId="1">#REF!</definedName>
    <definedName name="Txvarca5" localSheetId="6">#REF!</definedName>
    <definedName name="Txvarca5">#REF!</definedName>
    <definedName name="Valeurajprod0" localSheetId="1">#REF!</definedName>
    <definedName name="Valeurajprod0" localSheetId="6">#REF!</definedName>
    <definedName name="Valeurajprod0">#REF!</definedName>
    <definedName name="Valeurajprod01" localSheetId="1">#REF!</definedName>
    <definedName name="Valeurajprod01" localSheetId="6">#REF!</definedName>
    <definedName name="Valeurajprod01">#REF!</definedName>
    <definedName name="Valeurajprod02" localSheetId="1">#REF!</definedName>
    <definedName name="Valeurajprod02" localSheetId="6">#REF!</definedName>
    <definedName name="Valeurajprod02">#REF!</definedName>
    <definedName name="Valeurajprod1" localSheetId="1">#REF!</definedName>
    <definedName name="Valeurajprod1" localSheetId="6">#REF!</definedName>
    <definedName name="Valeurajprod1">#REF!</definedName>
    <definedName name="Valeurajprod2" localSheetId="1">#REF!</definedName>
    <definedName name="Valeurajprod2" localSheetId="6">#REF!</definedName>
    <definedName name="Valeurajprod2">#REF!</definedName>
    <definedName name="Valeurajprod3" localSheetId="1">#REF!</definedName>
    <definedName name="Valeurajprod3" localSheetId="6">#REF!</definedName>
    <definedName name="Valeurajprod3">#REF!</definedName>
    <definedName name="Valeurajprod4" localSheetId="1">#REF!</definedName>
    <definedName name="Valeurajprod4" localSheetId="6">#REF!</definedName>
    <definedName name="Valeurajprod4">#REF!</definedName>
    <definedName name="Valeurajprod5" localSheetId="1">#REF!</definedName>
    <definedName name="Valeurajprod5" localSheetId="6">#REF!</definedName>
    <definedName name="Valeurajprod5">#REF!</definedName>
    <definedName name="Varebit0" localSheetId="1">#REF!</definedName>
    <definedName name="Varebit0" localSheetId="6">#REF!</definedName>
    <definedName name="Varebit0">#REF!</definedName>
    <definedName name="Varebit01" localSheetId="1">#REF!</definedName>
    <definedName name="Varebit01" localSheetId="6">#REF!</definedName>
    <definedName name="Varebit01">#REF!</definedName>
    <definedName name="Varebit02" localSheetId="1">#REF!</definedName>
    <definedName name="Varebit02" localSheetId="6">#REF!</definedName>
    <definedName name="Varebit02">#REF!</definedName>
    <definedName name="Varebit1" localSheetId="1">#REF!</definedName>
    <definedName name="Varebit1" localSheetId="6">#REF!</definedName>
    <definedName name="Varebit1">#REF!</definedName>
    <definedName name="Varebit3" localSheetId="1">#REF!</definedName>
    <definedName name="Varebit3" localSheetId="6">#REF!</definedName>
    <definedName name="Varebit3">#REF!</definedName>
    <definedName name="Varebit4" localSheetId="1">#REF!</definedName>
    <definedName name="Varebit4" localSheetId="6">#REF!</definedName>
    <definedName name="Varebit4">#REF!</definedName>
    <definedName name="Varebit5" localSheetId="1">#REF!</definedName>
    <definedName name="Varebit5" localSheetId="6">#REF!</definedName>
    <definedName name="Varebit5">#REF!</definedName>
    <definedName name="Vartrésorannée1" localSheetId="1">#REF!</definedName>
    <definedName name="Vartrésorannée1" localSheetId="6">#REF!</definedName>
    <definedName name="Vartrésorannée1">#REF!</definedName>
    <definedName name="Vartrésorannée2" localSheetId="1">#REF!</definedName>
    <definedName name="Vartrésorannée2" localSheetId="6">#REF!</definedName>
    <definedName name="Vartrésorannée2">#REF!</definedName>
    <definedName name="Vartrésorannée3" localSheetId="1">#REF!</definedName>
    <definedName name="Vartrésorannée3" localSheetId="6">#REF!</definedName>
    <definedName name="Vartrésorannée3">#REF!</definedName>
    <definedName name="Vartrésorannée4" localSheetId="1">#REF!</definedName>
    <definedName name="Vartrésorannée4" localSheetId="6">#REF!</definedName>
    <definedName name="Vartrésorannée4">#REF!</definedName>
    <definedName name="Vartrésorannée5" localSheetId="1">#REF!</definedName>
    <definedName name="Vartrésorannée5" localSheetId="6">#REF!</definedName>
    <definedName name="Vartrésorannée5">#REF!</definedName>
    <definedName name="Varworkcapannée1" localSheetId="1">#REF!</definedName>
    <definedName name="Varworkcapannée1" localSheetId="6">#REF!</definedName>
    <definedName name="Varworkcapannée1">#REF!</definedName>
    <definedName name="Varworkcapannée2" localSheetId="1">#REF!</definedName>
    <definedName name="Varworkcapannée2" localSheetId="6">#REF!</definedName>
    <definedName name="Varworkcapannée2">#REF!</definedName>
    <definedName name="Varworkcapannée3" localSheetId="1">#REF!</definedName>
    <definedName name="Varworkcapannée3" localSheetId="6">#REF!</definedName>
    <definedName name="Varworkcapannée3">#REF!</definedName>
    <definedName name="Varworkcapannée4" localSheetId="1">#REF!</definedName>
    <definedName name="Varworkcapannée4" localSheetId="6">#REF!</definedName>
    <definedName name="Varworkcapannée4">#REF!</definedName>
    <definedName name="Varworkcapannée5" localSheetId="1">#REF!</definedName>
    <definedName name="Varworkcapannée5" localSheetId="6">#REF!</definedName>
    <definedName name="Varworkcapannée5">#REF!</definedName>
    <definedName name="Villeperscontact" localSheetId="1">[1]Présentation!#REF!</definedName>
    <definedName name="Villeperscontact" localSheetId="6">[1]Présentation!#REF!</definedName>
    <definedName name="Villeperscontact">[1]Présentation!#REF!</definedName>
    <definedName name="Z_6243C29C_A8C3_4636_AED6_34920A5E7EBD_.wvu.PrintArea" localSheetId="0" hidden="1">'1.Fiche de demande d''aide'!$B$1:$AL$89</definedName>
    <definedName name="Z_6243C29C_A8C3_4636_AED6_34920A5E7EBD_.wvu.PrintArea" localSheetId="1" hidden="1">'2.Annexe financière '!$B$1:$P$48</definedName>
    <definedName name="_xlnm.Print_Area" localSheetId="0">'1.Fiche de demande d''aide'!$A$1:$AL$89</definedName>
    <definedName name="_xlnm.Print_Area" localSheetId="1">'2.Annexe financière '!#REF!</definedName>
    <definedName name="_xlnm.Print_Area" localSheetId="3">'4.Prévisions socio-économiques'!$B$2:$G$21</definedName>
    <definedName name="_xlnm.Print_Area" localSheetId="4">'5.Prévisionnel de résultats'!$B$2:$G$46</definedName>
    <definedName name="_xlnm.Print_Area" localSheetId="5">'6.Plan de financement'!$B$2:$H$33</definedName>
    <definedName name="_xlnm.Print_Area" localSheetId="6">'7.Vérif situation financère'!$B$2:$I$22</definedName>
  </definedNames>
  <calcPr calcId="179021"/>
  <customWorkbookViews>
    <customWorkbookView name="Antoine VINCENT - Affichage personnalisé" guid="{6243C29C-A8C3-4636-AED6-34920A5E7EBD}" mergeInterval="0" personalView="1" maximized="1" windowWidth="1920" windowHeight="815" tabRatio="943"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25" l="1"/>
  <c r="E20" i="25"/>
  <c r="D20" i="25"/>
  <c r="F14" i="25"/>
  <c r="F21" i="25" s="1"/>
  <c r="E14" i="25"/>
  <c r="D14" i="25"/>
  <c r="D21" i="25" l="1"/>
  <c r="E21" i="25"/>
  <c r="AC36" i="21" l="1"/>
  <c r="AB36" i="21"/>
  <c r="AA36" i="21"/>
  <c r="Y36" i="21"/>
  <c r="W36" i="21"/>
  <c r="AE36" i="21" s="1"/>
  <c r="AC37" i="21"/>
  <c r="AB37" i="21"/>
  <c r="AA37" i="21"/>
  <c r="Y37" i="21"/>
  <c r="W37" i="21"/>
  <c r="AE37" i="21" s="1"/>
  <c r="AC39" i="21"/>
  <c r="AB39" i="21"/>
  <c r="AA39" i="21"/>
  <c r="Y39" i="21"/>
  <c r="W39" i="21"/>
  <c r="AE39" i="21" s="1"/>
  <c r="AC38" i="21"/>
  <c r="AB38" i="21"/>
  <c r="AA38" i="21"/>
  <c r="Y38" i="21"/>
  <c r="W38" i="21"/>
  <c r="AE38" i="21" s="1"/>
  <c r="AD36" i="21" l="1"/>
  <c r="AD37" i="21"/>
  <c r="AD39" i="21"/>
  <c r="AD38" i="21"/>
  <c r="V16" i="21" l="1"/>
  <c r="T16" i="21"/>
  <c r="R16" i="21"/>
  <c r="P16" i="21"/>
  <c r="N16" i="21"/>
  <c r="L16" i="21"/>
  <c r="J16" i="21"/>
  <c r="H16" i="21"/>
  <c r="V15" i="21"/>
  <c r="T15" i="21"/>
  <c r="R15" i="21"/>
  <c r="P15" i="21"/>
  <c r="P25" i="21" s="1"/>
  <c r="P26" i="21" s="1"/>
  <c r="P28" i="21" s="1"/>
  <c r="P34" i="21" s="1"/>
  <c r="P41" i="21" s="1"/>
  <c r="N15" i="21"/>
  <c r="L15" i="21"/>
  <c r="J15" i="21"/>
  <c r="H15" i="21"/>
  <c r="V53" i="21"/>
  <c r="V52" i="21"/>
  <c r="V51" i="21"/>
  <c r="V50" i="21"/>
  <c r="T53" i="21"/>
  <c r="T52" i="21"/>
  <c r="T51" i="21"/>
  <c r="T50" i="21"/>
  <c r="R53" i="21"/>
  <c r="R52" i="21"/>
  <c r="R51" i="21"/>
  <c r="R50" i="21"/>
  <c r="P53" i="21"/>
  <c r="P52" i="21"/>
  <c r="P51" i="21"/>
  <c r="P50" i="21"/>
  <c r="N50" i="21"/>
  <c r="N51" i="21"/>
  <c r="N52" i="21"/>
  <c r="N53" i="21"/>
  <c r="L50" i="21"/>
  <c r="L51" i="21"/>
  <c r="L52" i="21"/>
  <c r="L53" i="21"/>
  <c r="J50" i="21"/>
  <c r="J51" i="21"/>
  <c r="J52" i="21"/>
  <c r="J53" i="21"/>
  <c r="AC15" i="21"/>
  <c r="Z12" i="21"/>
  <c r="AA15" i="21"/>
  <c r="Y27" i="21"/>
  <c r="Y26" i="21"/>
  <c r="Y40" i="21"/>
  <c r="Y35" i="21"/>
  <c r="Y33" i="21"/>
  <c r="Y32" i="21"/>
  <c r="Y31" i="21"/>
  <c r="Y30" i="21"/>
  <c r="Y29" i="21"/>
  <c r="Z24" i="21"/>
  <c r="Y24" i="21"/>
  <c r="Z23" i="21"/>
  <c r="Y23" i="21"/>
  <c r="Z22" i="21"/>
  <c r="Y22" i="21"/>
  <c r="Z21" i="21"/>
  <c r="Y21" i="21"/>
  <c r="Z20" i="21"/>
  <c r="Y20" i="21"/>
  <c r="Z19" i="21"/>
  <c r="Y19" i="21"/>
  <c r="Z18" i="21"/>
  <c r="Y18" i="21"/>
  <c r="Z17" i="21"/>
  <c r="Y17" i="21"/>
  <c r="Z16" i="21"/>
  <c r="Y16" i="21"/>
  <c r="Z15" i="21"/>
  <c r="Y15" i="21"/>
  <c r="Y14" i="21"/>
  <c r="AC33" i="21"/>
  <c r="AB40" i="21"/>
  <c r="AC18" i="21"/>
  <c r="AC22" i="21"/>
  <c r="AA18" i="21"/>
  <c r="AA19" i="21"/>
  <c r="AA27" i="21"/>
  <c r="AA30" i="21"/>
  <c r="AA32" i="21"/>
  <c r="AA35" i="21"/>
  <c r="AA40" i="21"/>
  <c r="AA16" i="21"/>
  <c r="AA17" i="21"/>
  <c r="AA22" i="21"/>
  <c r="AA23" i="21"/>
  <c r="AA24" i="21"/>
  <c r="AA21" i="21"/>
  <c r="AA29" i="21"/>
  <c r="AA31" i="21"/>
  <c r="AA33" i="21"/>
  <c r="AA20" i="21"/>
  <c r="AC27" i="21"/>
  <c r="AC32" i="21"/>
  <c r="AC40" i="21"/>
  <c r="AC19" i="21"/>
  <c r="AC23" i="21"/>
  <c r="AC16" i="21"/>
  <c r="AC20" i="21"/>
  <c r="AC24" i="21"/>
  <c r="AC17" i="21"/>
  <c r="AC21" i="21"/>
  <c r="AC31" i="21"/>
  <c r="AC30" i="21"/>
  <c r="AC35" i="21"/>
  <c r="AC29" i="21"/>
  <c r="AB27" i="21"/>
  <c r="AB29" i="21"/>
  <c r="AB30" i="21"/>
  <c r="AB31" i="21"/>
  <c r="AB32" i="21"/>
  <c r="AB33" i="21"/>
  <c r="AB35" i="21"/>
  <c r="F21" i="17"/>
  <c r="B22" i="17"/>
  <c r="H19" i="20"/>
  <c r="G19" i="20"/>
  <c r="F19" i="20"/>
  <c r="E19" i="20"/>
  <c r="G21" i="19"/>
  <c r="F21" i="19"/>
  <c r="E21" i="19"/>
  <c r="D21" i="19"/>
  <c r="G15" i="19"/>
  <c r="G22" i="19"/>
  <c r="G26" i="19"/>
  <c r="G30" i="19"/>
  <c r="G33" i="19"/>
  <c r="G38" i="19"/>
  <c r="G40" i="19"/>
  <c r="H22" i="20"/>
  <c r="H27" i="20" s="1"/>
  <c r="H28" i="20" s="1"/>
  <c r="F15" i="19"/>
  <c r="F22" i="19"/>
  <c r="F26" i="19"/>
  <c r="F30" i="19"/>
  <c r="F33" i="19"/>
  <c r="F38" i="19"/>
  <c r="F40" i="19"/>
  <c r="G22" i="20"/>
  <c r="G27" i="20" s="1"/>
  <c r="G28" i="20" s="1"/>
  <c r="E15" i="19"/>
  <c r="D15" i="19"/>
  <c r="D22" i="19"/>
  <c r="D26" i="19"/>
  <c r="D30" i="19"/>
  <c r="D33" i="19"/>
  <c r="D38" i="19"/>
  <c r="D40" i="19"/>
  <c r="E22" i="20"/>
  <c r="E27" i="20"/>
  <c r="E28" i="20" s="1"/>
  <c r="G64" i="21"/>
  <c r="J64" i="21" s="1"/>
  <c r="H63" i="21"/>
  <c r="G63" i="21"/>
  <c r="F63" i="21"/>
  <c r="H62" i="21"/>
  <c r="G62" i="21"/>
  <c r="F62" i="21"/>
  <c r="H61" i="21"/>
  <c r="G61" i="21"/>
  <c r="I61" i="21" s="1"/>
  <c r="F61" i="21"/>
  <c r="H60" i="21"/>
  <c r="G60" i="21"/>
  <c r="I60" i="21"/>
  <c r="F60" i="21"/>
  <c r="H59" i="21"/>
  <c r="G59" i="21"/>
  <c r="I59" i="21" s="1"/>
  <c r="F59" i="21"/>
  <c r="H58" i="21"/>
  <c r="G58" i="21"/>
  <c r="F58" i="21"/>
  <c r="H57" i="21"/>
  <c r="J57" i="21" s="1"/>
  <c r="G57" i="21"/>
  <c r="F57" i="21"/>
  <c r="H56" i="21"/>
  <c r="G56" i="21"/>
  <c r="J56" i="21" s="1"/>
  <c r="F56" i="21"/>
  <c r="H50" i="21"/>
  <c r="H51" i="21"/>
  <c r="H52" i="21"/>
  <c r="H53" i="21" s="1"/>
  <c r="W40" i="21"/>
  <c r="AE40" i="21" s="1"/>
  <c r="W35" i="21"/>
  <c r="AE35" i="21" s="1"/>
  <c r="W33" i="21"/>
  <c r="AE33" i="21" s="1"/>
  <c r="W32" i="21"/>
  <c r="AE32" i="21" s="1"/>
  <c r="W31" i="21"/>
  <c r="AE31" i="21" s="1"/>
  <c r="W30" i="21"/>
  <c r="AE30" i="21" s="1"/>
  <c r="W29" i="21"/>
  <c r="AE29" i="21" s="1"/>
  <c r="W27" i="21"/>
  <c r="AE27" i="21" s="1"/>
  <c r="V24" i="21"/>
  <c r="T24" i="21"/>
  <c r="R24" i="21"/>
  <c r="P24" i="21"/>
  <c r="N24" i="21"/>
  <c r="L24" i="21"/>
  <c r="J24" i="21"/>
  <c r="H24" i="21"/>
  <c r="V23" i="21"/>
  <c r="T23" i="21"/>
  <c r="R23" i="21"/>
  <c r="P23" i="21"/>
  <c r="N23" i="21"/>
  <c r="L23" i="21"/>
  <c r="J23" i="21"/>
  <c r="H23" i="21"/>
  <c r="V22" i="21"/>
  <c r="T22" i="21"/>
  <c r="R22" i="21"/>
  <c r="P22" i="21"/>
  <c r="N22" i="21"/>
  <c r="L22" i="21"/>
  <c r="J22" i="21"/>
  <c r="H22" i="21"/>
  <c r="V21" i="21"/>
  <c r="T21" i="21"/>
  <c r="R21" i="21"/>
  <c r="P21" i="21"/>
  <c r="N21" i="21"/>
  <c r="L21" i="21"/>
  <c r="J21" i="21"/>
  <c r="H21" i="21"/>
  <c r="V20" i="21"/>
  <c r="T20" i="21"/>
  <c r="R20" i="21"/>
  <c r="P20" i="21"/>
  <c r="N20" i="21"/>
  <c r="L20" i="21"/>
  <c r="J20" i="21"/>
  <c r="H20" i="21"/>
  <c r="V19" i="21"/>
  <c r="T19" i="21"/>
  <c r="R19" i="21"/>
  <c r="P19" i="21"/>
  <c r="N19" i="21"/>
  <c r="L19" i="21"/>
  <c r="J19" i="21"/>
  <c r="H19" i="21"/>
  <c r="V18" i="21"/>
  <c r="T18" i="21"/>
  <c r="R18" i="21"/>
  <c r="P18" i="21"/>
  <c r="N18" i="21"/>
  <c r="L18" i="21"/>
  <c r="J18" i="21"/>
  <c r="H18" i="21"/>
  <c r="V17" i="21"/>
  <c r="V25" i="21" s="1"/>
  <c r="V26" i="21" s="1"/>
  <c r="T17" i="21"/>
  <c r="T25" i="21" s="1"/>
  <c r="T26" i="21" s="1"/>
  <c r="T28" i="21" s="1"/>
  <c r="R17" i="21"/>
  <c r="P17" i="21"/>
  <c r="N17" i="21"/>
  <c r="L17" i="21"/>
  <c r="J17" i="21"/>
  <c r="H17" i="21"/>
  <c r="AB16" i="21"/>
  <c r="AH50" i="22"/>
  <c r="I58" i="21"/>
  <c r="E22" i="19"/>
  <c r="E26" i="19"/>
  <c r="E30" i="19"/>
  <c r="E33" i="19"/>
  <c r="E38" i="19"/>
  <c r="E40" i="19"/>
  <c r="F22" i="20"/>
  <c r="F27" i="20" s="1"/>
  <c r="F28" i="20" s="1"/>
  <c r="F29" i="20" s="1"/>
  <c r="AB18" i="21"/>
  <c r="AB20" i="21"/>
  <c r="AB21" i="21"/>
  <c r="AB22" i="21"/>
  <c r="AB23" i="21"/>
  <c r="AB24" i="21"/>
  <c r="AB19" i="21"/>
  <c r="I57" i="21"/>
  <c r="AB17" i="21"/>
  <c r="W16" i="21"/>
  <c r="AE16" i="21" s="1"/>
  <c r="J58" i="21"/>
  <c r="J63" i="21"/>
  <c r="I63" i="21"/>
  <c r="J25" i="21" l="1"/>
  <c r="J26" i="21" s="1"/>
  <c r="R25" i="21"/>
  <c r="R26" i="21" s="1"/>
  <c r="R28" i="21" s="1"/>
  <c r="R34" i="21" s="1"/>
  <c r="R41" i="21" s="1"/>
  <c r="J60" i="21"/>
  <c r="I64" i="21"/>
  <c r="J59" i="21"/>
  <c r="W17" i="21"/>
  <c r="AE17" i="21" s="1"/>
  <c r="W15" i="21"/>
  <c r="AE15" i="21" s="1"/>
  <c r="AB15" i="21"/>
  <c r="AD15" i="21" s="1"/>
  <c r="AD31" i="21"/>
  <c r="G29" i="20"/>
  <c r="H29" i="20"/>
  <c r="AD32" i="21"/>
  <c r="AD30" i="21"/>
  <c r="I56" i="21"/>
  <c r="AA25" i="21"/>
  <c r="AD35" i="21"/>
  <c r="AD29" i="21"/>
  <c r="W18" i="21"/>
  <c r="AE18" i="21" s="1"/>
  <c r="AD18" i="21" s="1"/>
  <c r="J61" i="21"/>
  <c r="N25" i="21"/>
  <c r="N26" i="21" s="1"/>
  <c r="W22" i="21"/>
  <c r="AE22" i="21" s="1"/>
  <c r="AD22" i="21" s="1"/>
  <c r="W24" i="21"/>
  <c r="AE24" i="21" s="1"/>
  <c r="AD27" i="21"/>
  <c r="W19" i="21"/>
  <c r="AE19" i="21" s="1"/>
  <c r="AD19" i="21" s="1"/>
  <c r="W20" i="21"/>
  <c r="AE20" i="21" s="1"/>
  <c r="AD20" i="21" s="1"/>
  <c r="AD40" i="21"/>
  <c r="AD33" i="21"/>
  <c r="I62" i="21"/>
  <c r="J62" i="21"/>
  <c r="AC25" i="21"/>
  <c r="W23" i="21"/>
  <c r="AE23" i="21" s="1"/>
  <c r="H25" i="21"/>
  <c r="H26" i="21" s="1"/>
  <c r="L25" i="21"/>
  <c r="L26" i="21" s="1"/>
  <c r="W21" i="21"/>
  <c r="AE21" i="21" s="1"/>
  <c r="AD21" i="21" s="1"/>
  <c r="AD17" i="21"/>
  <c r="AD16" i="21"/>
  <c r="P42" i="21"/>
  <c r="V28" i="21"/>
  <c r="T34" i="21"/>
  <c r="T41" i="21" s="1"/>
  <c r="J28" i="21" l="1"/>
  <c r="J34" i="21" s="1"/>
  <c r="J41" i="21" s="1"/>
  <c r="W25" i="21"/>
  <c r="AB25" i="21"/>
  <c r="AB26" i="21"/>
  <c r="AA26" i="21"/>
  <c r="AA28" i="21" s="1"/>
  <c r="AA34" i="21" s="1"/>
  <c r="AA41" i="21" s="1"/>
  <c r="AC26" i="21"/>
  <c r="H28" i="21"/>
  <c r="H34" i="21" s="1"/>
  <c r="H41" i="21" s="1"/>
  <c r="L28" i="21"/>
  <c r="L34" i="21" s="1"/>
  <c r="L41" i="21" s="1"/>
  <c r="W26" i="21"/>
  <c r="AE26" i="21" s="1"/>
  <c r="N28" i="21"/>
  <c r="N34" i="21" s="1"/>
  <c r="N41" i="21" s="1"/>
  <c r="AD23" i="21"/>
  <c r="AD24" i="21"/>
  <c r="AE25" i="21"/>
  <c r="V34" i="21"/>
  <c r="V41" i="21" s="1"/>
  <c r="T42" i="21"/>
  <c r="R42" i="21"/>
  <c r="AB28" i="21" l="1"/>
  <c r="AB34" i="21" s="1"/>
  <c r="AB41" i="21" s="1"/>
  <c r="AA42" i="21"/>
  <c r="AD25" i="21"/>
  <c r="AD26" i="21"/>
  <c r="AC28" i="21"/>
  <c r="H42" i="21"/>
  <c r="L42" i="21"/>
  <c r="AE28" i="21"/>
  <c r="AE34" i="21" s="1"/>
  <c r="AE41" i="21" s="1"/>
  <c r="AE42" i="21" s="1"/>
  <c r="N42" i="21"/>
  <c r="W28" i="21"/>
  <c r="W34" i="21" s="1"/>
  <c r="W41" i="21" s="1"/>
  <c r="V42" i="21"/>
  <c r="J42" i="21"/>
  <c r="AB42" i="21" l="1"/>
  <c r="AB9" i="21" s="1"/>
  <c r="AD28" i="21"/>
  <c r="AD34" i="21" s="1"/>
  <c r="AD41" i="21" s="1"/>
  <c r="AD42" i="21" s="1"/>
  <c r="AD9" i="21" s="1"/>
  <c r="AC34" i="21"/>
  <c r="AC41" i="21" s="1"/>
  <c r="W42" i="21"/>
  <c r="AA9" i="21"/>
  <c r="AC42" i="21" l="1"/>
  <c r="AC9" i="21" s="1"/>
  <c r="AE9" i="21" s="1"/>
</calcChain>
</file>

<file path=xl/sharedStrings.xml><?xml version="1.0" encoding="utf-8"?>
<sst xmlns="http://schemas.openxmlformats.org/spreadsheetml/2006/main" count="309" uniqueCount="240">
  <si>
    <t>Le</t>
  </si>
  <si>
    <t>Signature :</t>
  </si>
  <si>
    <t>Nom du projet</t>
  </si>
  <si>
    <t>Thème</t>
  </si>
  <si>
    <t xml:space="preserve">Nature de l'aide </t>
  </si>
  <si>
    <t>Montant (K€) (1)</t>
  </si>
  <si>
    <t>Année d'attribution</t>
  </si>
  <si>
    <t>(1) Somme du montant perçu et du montant restant à percevoir.</t>
  </si>
  <si>
    <t>MONTANTS EN EUROS HORS TAXES</t>
  </si>
  <si>
    <t xml:space="preserve">Période du   </t>
  </si>
  <si>
    <t>Total</t>
  </si>
  <si>
    <t>Nature des dépenses</t>
  </si>
  <si>
    <t xml:space="preserve">au   </t>
  </si>
  <si>
    <t>Nb H.</t>
  </si>
  <si>
    <t>Montant</t>
  </si>
  <si>
    <t xml:space="preserve"> S/T FRAIS DE PERSONNEL</t>
  </si>
  <si>
    <t>Frais généraux forfaitaires 
(20% des frais de personnel)</t>
  </si>
  <si>
    <t xml:space="preserve"> S/T FRAIS GEN. + ACHATS</t>
  </si>
  <si>
    <t>S/T INVEST.+ AMORT.+ AUTRES</t>
  </si>
  <si>
    <t xml:space="preserve"> TOTAL GENERAL</t>
  </si>
  <si>
    <t>Ces informations sont constituées en un fichier informatisé destiné à l'usage interne de Bpifrance Financement. Il fait l'objet d'une déclaration auprès de la Cnil, conformément à la législation en vigueur.</t>
  </si>
  <si>
    <r>
      <t xml:space="preserve">Exercice en cours </t>
    </r>
    <r>
      <rPr>
        <sz val="8"/>
        <color indexed="10"/>
        <rFont val="Arial"/>
        <family val="2"/>
      </rPr>
      <t>(1)</t>
    </r>
  </si>
  <si>
    <t>Année …</t>
  </si>
  <si>
    <t>Chiffre d'affaires (HT) total de l'entreprise</t>
  </si>
  <si>
    <t xml:space="preserve"> + production immobilisée</t>
  </si>
  <si>
    <t xml:space="preserve"> + production stockée</t>
  </si>
  <si>
    <t>A. TOTAL DES PRODUITS D'EXPLOITATION</t>
  </si>
  <si>
    <t>Achat de matières premières et marchandises</t>
  </si>
  <si>
    <t>+/- Variation de stock de matières et marchandises</t>
  </si>
  <si>
    <t>+ Autres achats et charges externes</t>
  </si>
  <si>
    <t xml:space="preserve">     dont sous traitance</t>
  </si>
  <si>
    <t xml:space="preserve">     dont crédit bail - redevances</t>
  </si>
  <si>
    <t>B. TOTAL CONSOMMATION EN PROVENANCE DE TIERS</t>
  </si>
  <si>
    <t>C. VALEUR AJOUTEE (A-B)</t>
  </si>
  <si>
    <t>- Impôts et taxes</t>
  </si>
  <si>
    <t>- Charges de personnel</t>
  </si>
  <si>
    <t>D. EXCEDENT BRUT D'EXPLOITATION</t>
  </si>
  <si>
    <t>- Dotation aux amortissements</t>
  </si>
  <si>
    <t>- Autres charges d'exploitation</t>
  </si>
  <si>
    <t>+ Autres produits d'exploitation</t>
  </si>
  <si>
    <t>E. RESULTAT D'EXPLOITATION</t>
  </si>
  <si>
    <t>+ Produits financiers</t>
  </si>
  <si>
    <t>- Charges financières</t>
  </si>
  <si>
    <t>F. RESULTAT COURANT AVANT IMPOTS</t>
  </si>
  <si>
    <t>+ Produits exceptionnels</t>
  </si>
  <si>
    <t>- Charges exceptionnelles</t>
  </si>
  <si>
    <t>- Participation des salariés</t>
  </si>
  <si>
    <t>- Impôts sur les bénéfices</t>
  </si>
  <si>
    <t>G. RESULTAT DE L'EXERCICE</t>
  </si>
  <si>
    <t>(1)  Exercice suivant le dernier bilan produit au dossier.</t>
  </si>
  <si>
    <t>Effectif global de l'entreprise</t>
  </si>
  <si>
    <t>Besoin en fonds</t>
  </si>
  <si>
    <t>Augmentation (+)</t>
  </si>
  <si>
    <t>Diminution (-)</t>
  </si>
  <si>
    <t>Remboursement de crédit</t>
  </si>
  <si>
    <t>Divers (dont distribution de dividendes)</t>
  </si>
  <si>
    <t>TOTAL DES BESOINS</t>
  </si>
  <si>
    <t>Augmentation de capital</t>
  </si>
  <si>
    <t>Apports en comptes courants</t>
  </si>
  <si>
    <t>Capacité d'autofinancement</t>
  </si>
  <si>
    <t xml:space="preserve">Emprunts </t>
  </si>
  <si>
    <t>Déjà négociés</t>
  </si>
  <si>
    <t>Restant à négocier</t>
  </si>
  <si>
    <t>TOTAL DES RESSOURCES</t>
  </si>
  <si>
    <t>SOLDE DE TRESORERIE</t>
  </si>
  <si>
    <t xml:space="preserve">SIRET     
(14 chiffres)          </t>
  </si>
  <si>
    <t>Représentant légal</t>
  </si>
  <si>
    <t xml:space="preserve">Nom </t>
  </si>
  <si>
    <t>Nom</t>
  </si>
  <si>
    <t>Prénom</t>
  </si>
  <si>
    <t>Fonction</t>
  </si>
  <si>
    <t xml:space="preserve">Courriel </t>
  </si>
  <si>
    <t xml:space="preserve">Adresse </t>
  </si>
  <si>
    <t xml:space="preserve">   Prénom</t>
  </si>
  <si>
    <t xml:space="preserve">   Courriel </t>
  </si>
  <si>
    <t xml:space="preserve">   Tél. </t>
  </si>
  <si>
    <t>Je soussigné</t>
  </si>
  <si>
    <t>Fait à</t>
  </si>
  <si>
    <t>Nom et qualité du signataire des présentes 
ayant pouvoir de contracter :</t>
  </si>
  <si>
    <t xml:space="preserve"> S/T PREST. ET S/TRAITANCE</t>
  </si>
  <si>
    <r>
      <rPr>
        <b/>
        <u/>
        <sz val="9"/>
        <rFont val="Arial"/>
        <family val="2"/>
      </rPr>
      <t>Astuce</t>
    </r>
    <r>
      <rPr>
        <sz val="9"/>
        <rFont val="Arial"/>
        <family val="2"/>
      </rPr>
      <t xml:space="preserve"> : pour les retours à la ligne, utiliser la touche CTRL et </t>
    </r>
    <r>
      <rPr>
        <sz val="9"/>
        <rFont val="Wingdings 3"/>
        <family val="1"/>
        <charset val="2"/>
      </rPr>
      <t>8</t>
    </r>
  </si>
  <si>
    <t>DECLARATION DES AIDES</t>
  </si>
  <si>
    <t>LISTE DES DEMANDES D'AIDES DEPOSEES ET EN ATTENTE DE DECISION, OU EN PREPARATION</t>
  </si>
  <si>
    <t>Organisme
financeur</t>
  </si>
  <si>
    <t xml:space="preserve">Raison sociale </t>
  </si>
  <si>
    <t xml:space="preserve">A saisir </t>
  </si>
  <si>
    <t>A saisir</t>
  </si>
  <si>
    <t>(1) Somme du montant perçu et du montant restant à percevoir.
Dans le cas où le projet présenté a été initialement porté par une entité juridique non associée à la présente demande d'aide, précisez les aides obtenues dans ce cadre initial.</t>
  </si>
  <si>
    <t>(1) : Taux horaire direct = (Salaires bruts annuels (d'après DAS) + charges sociales) / 1 720 heures</t>
  </si>
  <si>
    <t>Pourcentage de détention</t>
  </si>
  <si>
    <r>
      <rPr>
        <b/>
        <u/>
        <sz val="9"/>
        <rFont val="Arial"/>
        <family val="2"/>
      </rPr>
      <t>Sources de référence  (Vérification SIRET)</t>
    </r>
    <r>
      <rPr>
        <b/>
        <sz val="9"/>
        <rFont val="Arial"/>
        <family val="2"/>
      </rPr>
      <t xml:space="preserve"> : </t>
    </r>
    <r>
      <rPr>
        <sz val="9"/>
        <rFont val="Arial"/>
        <family val="2"/>
      </rPr>
      <t xml:space="preserve">
https://www.infogreffe.fr/societes/
http://www.bodacc.fr/
http://avis-situation-sirene.insee.fr/jsp/avis-formulaire.jsp</t>
    </r>
  </si>
  <si>
    <t>MONTANTS EN  EUROS</t>
  </si>
  <si>
    <t>Nom du projet :</t>
  </si>
  <si>
    <t>Capital social</t>
  </si>
  <si>
    <t>Prime d'émission</t>
  </si>
  <si>
    <t>Réserve légale</t>
  </si>
  <si>
    <t>Réserves statutaires</t>
  </si>
  <si>
    <t>Réserves réglementées</t>
  </si>
  <si>
    <t>Autres réserves</t>
  </si>
  <si>
    <t>Report à nouveau</t>
  </si>
  <si>
    <t>Résultat de l'exercice</t>
  </si>
  <si>
    <t>LIGNE DU BILAN</t>
  </si>
  <si>
    <t>TOTAL :</t>
  </si>
  <si>
    <t>DA</t>
  </si>
  <si>
    <t>DB</t>
  </si>
  <si>
    <t>DD</t>
  </si>
  <si>
    <t>DE</t>
  </si>
  <si>
    <t>DF</t>
  </si>
  <si>
    <t>DG</t>
  </si>
  <si>
    <t>DH</t>
  </si>
  <si>
    <t>DI</t>
  </si>
  <si>
    <t>*Uniquement pour les entreprises de plus de 3 ans à la date d'immatriculation.</t>
  </si>
  <si>
    <t>Date du dernier bilan :</t>
  </si>
  <si>
    <t>à saisir</t>
  </si>
  <si>
    <r>
      <rPr>
        <sz val="8"/>
        <color rgb="FF7A6E67"/>
        <rFont val="Arial Unicode MS"/>
        <family val="2"/>
      </rPr>
      <t xml:space="preserve">Signataire par délégation (à compléter si différent du représentant légal).  </t>
    </r>
    <r>
      <rPr>
        <b/>
        <sz val="8"/>
        <color rgb="FF7A6E67"/>
        <rFont val="Arial Unicode MS"/>
        <family val="2"/>
      </rPr>
      <t xml:space="preserve">
Joindre impérativement la délégation de signature</t>
    </r>
  </si>
  <si>
    <t>LOT 1</t>
  </si>
  <si>
    <t>LOT 2</t>
  </si>
  <si>
    <t>Raison sociale : …</t>
  </si>
  <si>
    <t>MONTANTS EN MILLIERS D'EUROS</t>
  </si>
  <si>
    <t>2de année 
…</t>
  </si>
  <si>
    <t>3ème année :
…</t>
  </si>
  <si>
    <t>4ème année :
…</t>
  </si>
  <si>
    <r>
      <t>Emplois créés grâce</t>
    </r>
    <r>
      <rPr>
        <b/>
        <sz val="9"/>
        <color indexed="20"/>
        <rFont val="Arial"/>
        <family val="2"/>
      </rPr>
      <t xml:space="preserve"> </t>
    </r>
    <r>
      <rPr>
        <sz val="9"/>
        <color indexed="63"/>
        <rFont val="Arial"/>
        <family val="2"/>
      </rPr>
      <t>au projet :</t>
    </r>
  </si>
  <si>
    <t xml:space="preserve">      - R&amp;D</t>
  </si>
  <si>
    <t xml:space="preserve">      - industriels</t>
  </si>
  <si>
    <t xml:space="preserve">      - autres : …</t>
  </si>
  <si>
    <t>Ces informations sont constituées en un fichier informatisé destiné à l'usage interne de Bpifrance. Il fait l'objet d'une déclaration auprès de la Cnil, conformément à la législation en vigueur.</t>
  </si>
  <si>
    <r>
      <t>CAPACITE D'AUTOFINANCEMENT</t>
    </r>
    <r>
      <rPr>
        <sz val="9"/>
        <rFont val="Arial"/>
        <family val="2"/>
      </rPr>
      <t xml:space="preserve">
(G + amortissements + ou - résultats exceptionnels)</t>
    </r>
  </si>
  <si>
    <r>
      <t xml:space="preserve">Exercice en cours </t>
    </r>
    <r>
      <rPr>
        <sz val="9"/>
        <color indexed="10"/>
        <rFont val="Arial"/>
        <family val="2"/>
      </rPr>
      <t>(1)</t>
    </r>
  </si>
  <si>
    <r>
      <t xml:space="preserve">Investissements courants </t>
    </r>
    <r>
      <rPr>
        <sz val="9"/>
        <color indexed="10"/>
        <rFont val="Arial"/>
        <family val="2"/>
      </rPr>
      <t>(4)</t>
    </r>
  </si>
  <si>
    <r>
      <t xml:space="preserve">de roulement </t>
    </r>
    <r>
      <rPr>
        <sz val="9"/>
        <color indexed="10"/>
        <rFont val="Arial"/>
        <family val="2"/>
      </rPr>
      <t>(5)</t>
    </r>
  </si>
  <si>
    <t>Autres aides publiques prévues</t>
  </si>
  <si>
    <r>
      <t>CUMUL DE TRESORERIE</t>
    </r>
    <r>
      <rPr>
        <sz val="9"/>
        <rFont val="Arial Narrow"/>
        <family val="2"/>
      </rPr>
      <t xml:space="preserve"> </t>
    </r>
    <r>
      <rPr>
        <sz val="9"/>
        <color indexed="10"/>
        <rFont val="Arial"/>
        <family val="2"/>
      </rPr>
      <t>(6)</t>
    </r>
  </si>
  <si>
    <r>
      <t xml:space="preserve">Frais de personnel </t>
    </r>
    <r>
      <rPr>
        <sz val="8"/>
        <color indexed="10"/>
        <rFont val="Arial"/>
        <family val="2"/>
      </rPr>
      <t>(2)</t>
    </r>
    <r>
      <rPr>
        <b/>
        <sz val="9"/>
        <color indexed="23"/>
        <rFont val="Arial"/>
        <family val="2"/>
      </rPr>
      <t xml:space="preserve"> :</t>
    </r>
  </si>
  <si>
    <t>Comptes de résultats prévisionnels de l'entreprise</t>
  </si>
  <si>
    <t>Montant du projet passé en charges d'exploitation</t>
  </si>
  <si>
    <t>Plan de financement prévisionnel de l'entreprise</t>
  </si>
  <si>
    <t>+ Subvention d'exploitation (hors aide envisagée)</t>
  </si>
  <si>
    <r>
      <t xml:space="preserve">Immobilisation des dépenses du projet proposé </t>
    </r>
    <r>
      <rPr>
        <sz val="9"/>
        <color indexed="10"/>
        <rFont val="Arial"/>
        <family val="2"/>
      </rPr>
      <t>(2)</t>
    </r>
  </si>
  <si>
    <r>
      <t xml:space="preserve">Investissements liés au lancement industriel et commercial 
des résultats du projet conduit </t>
    </r>
    <r>
      <rPr>
        <sz val="9"/>
        <color indexed="10"/>
        <rFont val="Arial"/>
        <family val="2"/>
      </rPr>
      <t>(3)</t>
    </r>
  </si>
  <si>
    <r>
      <t>Aide envisag</t>
    </r>
    <r>
      <rPr>
        <sz val="9"/>
        <rFont val="Arial"/>
        <family val="2"/>
      </rPr>
      <t>ée</t>
    </r>
  </si>
  <si>
    <t>(1)  Exercice suivant le dernier bilan produit au dossier.
(2)  Les dépenses du projet peuvent être immobilisées et amorties, ou bien passées pour tout ou partie en charges d’exploitation. Dans l’un ou l’autre cas, il doit en être tenu compte.
(3) Investissements matériels (machines de production, ...) et immatériels (promotions, salons, marketing, stocks de démonstration, ...) liés au lancement industriel et commercial des résultats du projet, non passés en charges d'exploitation dans le compte de résultats prévisionnel.
(4)  Tous programmes d’investissements (hors dépenses relevant de l’aide demandée), prévus en terrains, bâtiments, matériels, immobilisations incorporelles.
(5)  Augmentation ou diminution du besoin en fonds de roulement lié au cycle d’exploitation.
(6)  Cumul à réaliser en prenant en compte le solde de trésorerie du dernier bilan produit au dossier.</t>
  </si>
  <si>
    <r>
      <rPr>
        <b/>
        <sz val="9"/>
        <rFont val="Arial"/>
        <family val="2"/>
      </rPr>
      <t>Montant du projet</t>
    </r>
    <r>
      <rPr>
        <sz val="9"/>
        <rFont val="Arial"/>
        <family val="2"/>
      </rPr>
      <t xml:space="preserve">
</t>
    </r>
    <r>
      <rPr>
        <i/>
        <sz val="9"/>
        <rFont val="Arial"/>
        <family val="2"/>
      </rPr>
      <t>Les dépenses du projet peuvent être immobilisées et amorties, ou bien passées pour tout ou partie en charges d’exploitation.</t>
    </r>
    <r>
      <rPr>
        <sz val="9"/>
        <rFont val="Arial"/>
        <family val="2"/>
      </rPr>
      <t xml:space="preserve">
</t>
    </r>
    <r>
      <rPr>
        <sz val="9"/>
        <color rgb="FFFF0000"/>
        <rFont val="Arial"/>
        <family val="2"/>
      </rPr>
      <t>Surlignement automatique en rouge en cas de différence entre "Montant du projet" et ["Montant du projet passé en charges d'exploitation" + "Immobilisation des dépenses du projet proposé"] : correction nécessaire</t>
    </r>
  </si>
  <si>
    <t>Comme indiqué dans le cahier des charges), une entreprise ne devra pas être considérée comme entreprise en difficulté pour bénéficier d'un soutien financier.</t>
  </si>
  <si>
    <t xml:space="preserve">Raison sociale : ... </t>
  </si>
  <si>
    <t xml:space="preserve"> Annexe financière du programme</t>
  </si>
  <si>
    <t>NE SONT A REMPLIR QUE LES CELLULES JAUNES</t>
  </si>
  <si>
    <t>Si projet &lt; 8 lots, ne remplir que les lots nécessaires</t>
  </si>
  <si>
    <r>
      <t xml:space="preserve">Prix de l'heure </t>
    </r>
    <r>
      <rPr>
        <b/>
        <sz val="8"/>
        <color rgb="FFFF0000"/>
        <rFont val="Arial Narrow"/>
        <family val="2"/>
      </rPr>
      <t>(1)</t>
    </r>
  </si>
  <si>
    <t>LOT 3</t>
  </si>
  <si>
    <t>LOT 4</t>
  </si>
  <si>
    <t>LOT 5</t>
  </si>
  <si>
    <t>LOT 6</t>
  </si>
  <si>
    <t>LOT 7</t>
  </si>
  <si>
    <t>LOT 8</t>
  </si>
  <si>
    <t xml:space="preserve">Nb H.  </t>
  </si>
  <si>
    <t xml:space="preserve">Nb H.   </t>
  </si>
  <si>
    <t xml:space="preserve">Nb H.    </t>
  </si>
  <si>
    <t xml:space="preserve">Nb H.     </t>
  </si>
  <si>
    <t xml:space="preserve">Nb H.      </t>
  </si>
  <si>
    <t xml:space="preserve">Nb H.       </t>
  </si>
  <si>
    <t xml:space="preserve">Nb H.        </t>
  </si>
  <si>
    <t>Prix de l'heure</t>
  </si>
  <si>
    <t>! Isoler les principaux postes et regrouper le reste en le commentant le cas échéant</t>
  </si>
  <si>
    <t>Lot</t>
  </si>
  <si>
    <t>Date de début</t>
  </si>
  <si>
    <t>Date de fin</t>
  </si>
  <si>
    <t>Mois de début</t>
  </si>
  <si>
    <t>Durée (mois)</t>
  </si>
  <si>
    <t>L'entreprise est-elle considérée "en difficulté" au regard de la réglementation Européenne ?
(réglement UE 651/2014 de la Commission du 17 Juin 2014)</t>
  </si>
  <si>
    <r>
      <t>Total (</t>
    </r>
    <r>
      <rPr>
        <b/>
        <i/>
        <sz val="10"/>
        <color rgb="FF7A6E67"/>
        <rFont val="Arial Unicode MS"/>
        <family val="2"/>
      </rPr>
      <t>= 100%</t>
    </r>
    <r>
      <rPr>
        <b/>
        <sz val="10"/>
        <color rgb="FF7A6E67"/>
        <rFont val="Arial Unicode MS"/>
        <family val="2"/>
      </rPr>
      <t>)</t>
    </r>
  </si>
  <si>
    <t>Pays siège social</t>
  </si>
  <si>
    <t>Raison Sociale</t>
  </si>
  <si>
    <r>
      <t>Actionnaires personnes morales * (</t>
    </r>
    <r>
      <rPr>
        <b/>
        <i/>
        <sz val="9"/>
        <color rgb="FF7A6E67"/>
        <rFont val="Arial Unicode MS"/>
        <family val="2"/>
      </rPr>
      <t>insérez autant de lignes que nécessaire)</t>
    </r>
  </si>
  <si>
    <t>Pays de nationalité</t>
  </si>
  <si>
    <r>
      <t>Actionnaires personnes physiques (</t>
    </r>
    <r>
      <rPr>
        <b/>
        <i/>
        <sz val="9"/>
        <color rgb="FF7A6E67"/>
        <rFont val="Arial Unicode MS"/>
        <family val="2"/>
      </rPr>
      <t>insérez autant de lignes que nécessaire)</t>
    </r>
  </si>
  <si>
    <r>
      <t>Tél. (</t>
    </r>
    <r>
      <rPr>
        <i/>
        <sz val="9"/>
        <color rgb="FF7A6E67"/>
        <rFont val="Arial Unicode MS"/>
        <family val="2"/>
      </rPr>
      <t>préciser le numéro de portable)</t>
    </r>
  </si>
  <si>
    <r>
      <rPr>
        <b/>
        <sz val="11"/>
        <color rgb="FFFF0000"/>
        <rFont val="Wingdings"/>
        <charset val="2"/>
      </rPr>
      <t>è</t>
    </r>
    <r>
      <rPr>
        <b/>
        <sz val="9"/>
        <color rgb="FFFF0000"/>
        <rFont val="Arial"/>
        <family val="2"/>
      </rPr>
      <t xml:space="preserve"> Dans le cas d’une non PME</t>
    </r>
    <r>
      <rPr>
        <sz val="9"/>
        <color rgb="FF786E64"/>
        <rFont val="Arial"/>
        <family val="2"/>
      </rPr>
      <t xml:space="preserve"> selon définition européenne (ETI ou grande entreprise), deux critères supplémentaires entraînent la qualification d’entreprise en difficulté </t>
    </r>
    <r>
      <rPr>
        <b/>
        <sz val="9"/>
        <color rgb="FF786E64"/>
        <rFont val="Arial"/>
        <family val="2"/>
      </rPr>
      <t>lorsqu’au titre de deux exercices consécutifs :</t>
    </r>
    <r>
      <rPr>
        <sz val="9"/>
        <color rgb="FF786E64"/>
        <rFont val="Arial"/>
        <family val="2"/>
      </rPr>
      <t xml:space="preserve">
- Le ratio emprunts/capitaux propres de l’entreprise est supérieur à 7,5
</t>
    </r>
    <r>
      <rPr>
        <b/>
        <sz val="9"/>
        <color rgb="FF786E64"/>
        <rFont val="Arial"/>
        <family val="2"/>
      </rPr>
      <t>ET</t>
    </r>
    <r>
      <rPr>
        <sz val="9"/>
        <color rgb="FF786E64"/>
        <rFont val="Arial"/>
        <family val="2"/>
      </rPr>
      <t xml:space="preserve">
- Le ratio de couverture des intérêts sur emprunts et dettes financières de l'entreprise, calculé sur la base de l'EBITDA, est inférieur à 1.0</t>
    </r>
  </si>
  <si>
    <t>Le respect des critères financiers ci-dessus s’apprécie uniquement sur la base des comptes sociaux de l’entreprise et non pas sur les comptes consolidés, en cas d’appartenance à un groupe</t>
  </si>
  <si>
    <r>
      <t xml:space="preserve">Une entreprise en difficulté au sens européen du terme est exclue du bénéfice des aides d’état sauf cas particuliers (aides au sauvetage et à la restructuration d’entreprises, aides de minimis…). 
Une entreprise est considérée en difficulté « lorsqu’il est pratiquement certain, qu’en l’absence d’intervention de l’État, elle sera contrainte de renoncer à son activité à court ou à moyen terme. ». Dans tous les cas, il convient donc de s’assurer, qu’en l’absence de financement par Bpifrance ou de la Région, la pérennité de l’entreprise à court ou moyen terme est assurée par ses propres moyens ou via des interventions extérieures privées. Sont considérées comme étant "en difficulté"  :
 - Les entreprises concernées par un jugement d’ouverture de procédure collective (sauvegarde, redressement judiciaire, liquidation judiciaire), quels que soient son âge et sa forme juridique,
- </t>
    </r>
    <r>
      <rPr>
        <sz val="9"/>
        <color rgb="FFFF0000"/>
        <rFont val="Arial"/>
        <family val="2"/>
      </rPr>
      <t>les entreprises agées de plus de 3 ans</t>
    </r>
    <r>
      <rPr>
        <sz val="9"/>
        <color rgb="FF786E64"/>
        <rFont val="Arial"/>
        <family val="2"/>
      </rPr>
      <t>, dont les associés ont une responsabilité limitée ou illimitée, et dont les pertes cumulées (augmentées des réserves) sont supérieures à la moitié du capital social souscrit (primes d'emissions incluses).</t>
    </r>
  </si>
  <si>
    <t>Dont chiffres d'affaires lié à la nouvelle activité suite au projet</t>
  </si>
  <si>
    <t xml:space="preserve"> Dont chiffres d’affaires lié à la filière automobile</t>
  </si>
  <si>
    <t>RDI</t>
  </si>
  <si>
    <t>Environnement</t>
  </si>
  <si>
    <t>Non Classé</t>
  </si>
  <si>
    <t>TOTAL</t>
  </si>
  <si>
    <t>EC 1</t>
  </si>
  <si>
    <t>EC2</t>
  </si>
  <si>
    <t>EC3</t>
  </si>
  <si>
    <t>EC4</t>
  </si>
  <si>
    <t>Synthèse du devis pour contrat</t>
  </si>
  <si>
    <t>part du total</t>
  </si>
  <si>
    <t>DEPENSES PAR TYPE : se reporter au cahier des charges
(Remplissage automatique)</t>
  </si>
  <si>
    <r>
      <t>1ère année</t>
    </r>
    <r>
      <rPr>
        <b/>
        <sz val="8"/>
        <rFont val="Arial"/>
        <family val="2"/>
      </rPr>
      <t xml:space="preserve"> du projet</t>
    </r>
    <r>
      <rPr>
        <b/>
        <sz val="8"/>
        <color indexed="63"/>
        <rFont val="Arial"/>
        <family val="2"/>
      </rPr>
      <t xml:space="preserve"> :
...</t>
    </r>
  </si>
  <si>
    <t>* Les lignes 39 et 40 sont à renseigner manuellement afin que la vérification s'effectue. 
Le montant d'immobilisations des dépenses du projet est à renseigner manuellement dans l'onglet 5 "Plan de financement", ligne 11.</t>
  </si>
  <si>
    <t>Compte de résultats</t>
  </si>
  <si>
    <t>Investissements bâtiments (foncier et bâtiments)</t>
  </si>
  <si>
    <t>Achats consommés ou incorporés liés à la R&amp;D</t>
  </si>
  <si>
    <t>(2) : une ligne par catégorie de personnel salarié - indiquer la fonction et le cas échéant s'il s'agit d'un recrutement</t>
  </si>
  <si>
    <t>Nouveaux investissements spécifiques à l'efficacité énergétique 
(coût additionnel)</t>
  </si>
  <si>
    <t>Nouveaux investissements corporels 
(équipements et machines)</t>
  </si>
  <si>
    <t>Frais de brevet
(sur la durée du programme)</t>
  </si>
  <si>
    <t>Frais de R&amp;D contractuelle</t>
  </si>
  <si>
    <t xml:space="preserve">Amortissements des investissements récupérables liés à la R&amp;D
(sur durée du programme) </t>
  </si>
  <si>
    <t xml:space="preserve">Autres investissements spécifiques
(sur justificatifs) </t>
  </si>
  <si>
    <t>Etudes de faisabilité, de conception ou de mise en œuvre</t>
  </si>
  <si>
    <t>(3) : facultatif, se reporter au cahier des charges pour les types de dépenses</t>
  </si>
  <si>
    <r>
      <t xml:space="preserve">Type </t>
    </r>
    <r>
      <rPr>
        <b/>
        <sz val="8"/>
        <color rgb="FFFF0000"/>
        <rFont val="Arial"/>
        <family val="2"/>
      </rPr>
      <t>(3)</t>
    </r>
  </si>
  <si>
    <t>LISTE DES AIDES OBTENUES AU COURS DES 3 DERNIERES ANNEES</t>
  </si>
  <si>
    <t>Prévisions d'activités, d'emplois liées au projet</t>
  </si>
  <si>
    <t xml:space="preserve">L'entreprise est-elle en difficulté au regard de la 
réglementation européenne ? </t>
  </si>
  <si>
    <t>Montant d'aide demandé (en euros)</t>
  </si>
  <si>
    <t xml:space="preserve"> Raison sociale du demandeur</t>
  </si>
  <si>
    <t xml:space="preserve">   ci-après dénommé le demandeur</t>
  </si>
  <si>
    <t>Nom du responsable</t>
  </si>
  <si>
    <r>
      <t>dél</t>
    </r>
    <r>
      <rPr>
        <sz val="10"/>
        <color theme="0" tint="-0.499984740745262"/>
        <rFont val="Arial Unicode MS"/>
        <family val="2"/>
      </rPr>
      <t xml:space="preserve">égation de signature (1) :
</t>
    </r>
    <r>
      <rPr>
        <sz val="9"/>
        <color theme="0" tint="-0.499984740745262"/>
        <rFont val="Arial Unicode MS"/>
        <family val="2"/>
      </rPr>
      <t>• certifie que le demandeur est en situation régulière au regard de ses obligations fiscales et sociales,  qu’il n’est pas l’objet d’une procédure de récupération d’aides illégales</t>
    </r>
    <r>
      <rPr>
        <sz val="9"/>
        <color rgb="FF7A6E67"/>
        <rFont val="Arial Unicode MS"/>
        <family val="2"/>
      </rPr>
      <t xml:space="preserve"> et demande à Bpifrance Financement d'examiner le dossier joint pour l'obtention d'une aide,
</t>
    </r>
    <r>
      <rPr>
        <i/>
        <sz val="9"/>
        <color theme="0" tint="-0.499984740745262"/>
        <rFont val="Arial Unicode MS"/>
        <family val="2"/>
      </rPr>
      <t xml:space="preserve">• atteste sur l'honneur l'exactitude des informations fournies et sollicite une aide pour la réalisation du projet précité,
</t>
    </r>
    <r>
      <rPr>
        <sz val="9"/>
        <color theme="0" tint="-0.499984740745262"/>
        <rFont val="Arial Unicode MS"/>
        <family val="2"/>
      </rPr>
      <t>• accepte l'ensemble des dispositions du cahier des charges relatif à l'opération en cause comprenant notamment les règles de retour financier pour l'Etat.
• autorise Bpifrance Financement à transmettre aux autres sociétés du groupe Bpifrance à l'Etat, à la Commission Européenne, ou à tout partenaire, prestataire ou tiers intervenant dans ce dispositif d'aide et de manière générale à tout bailleur de fonds susceptible d'intervenir directement ou indirectement au financement du présent programme, les informations relatives au DEMANDEUR, au programme faisant l'objet de la demande et au montant de l'aide demandée.
• reconnaît que la collecte et le traitement des données à caractère personnel sont obligatoires pour l’examen, la mise en place, la gestion et l'évaluation de cette demande effectués sous la responsabilité de Bpifrance Financement. Bpifrance Financement ou toute autre entité du Groupe Bpifrance pourra utiliser les données à des fins de connaissance du Bénéficiaire et pour l’examen, la mise en place, la gestion et l'évaluation de cette demande. Elles pourront également être utilisées à des fins de prospection, notamment pour informer sur les nouveaux produits ou les changements de produits existants. Ces données pourront également, de convention expresse, être communiquées et utilisées aux mêmes fins aux autres entités du groupe Bpifrance, à l'Etat, la Commission Européenne, ou tout partenaire, prestataire ou tiers intervenant dans ce dispositif d'aide. Ces données seront conservées conformément aux durées de prescription légales et réglementaires françaises et européennes. Le DEMANDEUR accepte, en son nom et au nom des personnes dont il saisit les données à caractère personnel les conditions de collecte et de traitement prévues ci-dessus. Il garantit Bpifrance Financement et les autres sociétés du groupe Bpifrance avoir obtenu au préalable l’accord des personnes visées ci-dessus. Conformément à la réglementation applicable, notamment le Règlement européen 2016/679, dit règlement général sur la protection des données (RGPD) et les dispositions nationales relatives à l'informatique, aux fichiers et libertés, les personnes dont les données à caractère personnel sont collectées bénéficient d'un droit d'accès, de rectification, de suppression et d'opposition, pour motifs légitimes, aux informations les concernant. Ces droits peuvent être exercés en écrivant à l'adresse : donneespersonnelles@bpifrance.fr . Enfin, les personnes disposent du droit d’introduire une réclamation auprès de la Commission Nationale de l’Informatique et des Libertés (CNIL).</t>
    </r>
    <r>
      <rPr>
        <sz val="10"/>
        <color theme="0" tint="-0.499984740745262"/>
        <rFont val="Arial Unicode MS"/>
        <family val="2"/>
      </rPr>
      <t xml:space="preserve">  
</t>
    </r>
  </si>
  <si>
    <t xml:space="preserve">ayant pouvoir de contracter et d’engager juridiquement le demandeur ou ayant  </t>
  </si>
  <si>
    <t>(1) Merci de joindre systématiquement une délégation de signature si la personne signataire de la convention et de la demande d’aide n’a pas le pouvoir de contracter et d’engager juridiquement le demandeur.</t>
  </si>
  <si>
    <t>investissement</t>
  </si>
  <si>
    <t>M / Mme</t>
  </si>
  <si>
    <t>Déclaration des actionnaires (sans exception, non requis pour les entreprises côtées)</t>
  </si>
  <si>
    <t>Exercice</t>
  </si>
  <si>
    <t>clôturé N-1</t>
  </si>
  <si>
    <t>clôturé N-2</t>
  </si>
  <si>
    <t xml:space="preserve">Dernier exercice </t>
  </si>
  <si>
    <t>clôturé N</t>
  </si>
  <si>
    <t>Total des Capitaux propres</t>
  </si>
  <si>
    <t>Produit des émissions de titres participatifs</t>
  </si>
  <si>
    <t>Dettes financières</t>
  </si>
  <si>
    <t>Disponibilités et valeurs mobilières de placement</t>
  </si>
  <si>
    <t>BILAN</t>
  </si>
  <si>
    <t>Chiffre d'affaires global</t>
  </si>
  <si>
    <t>Charges de personnel</t>
  </si>
  <si>
    <t>Dotations aux amortissements et dépréciations</t>
  </si>
  <si>
    <t>Résultat d'exploitation</t>
  </si>
  <si>
    <t>Résultat net</t>
  </si>
  <si>
    <t>dont chiffre d’affaires lié à la filière automobile</t>
  </si>
  <si>
    <t>Part de chiffre d’affaires lié à la filière automobile (% du CA global)</t>
  </si>
  <si>
    <t>Données financières de l'entreprise</t>
  </si>
  <si>
    <t xml:space="preserve"> Fiche de demande d'aide
Plan de relance aéronautique
Soutien aux investissements de modernisation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</si>
</sst>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yyyy"/>
    <numFmt numFmtId="165" formatCode="d/m/yy"/>
    <numFmt numFmtId="166" formatCode="_-* #,##0\ _F_-;\-* #,##0\ _F_-;_-* &quot;-&quot;??\ _F_-;_-@_-"/>
    <numFmt numFmtId="167" formatCode="#,##0\ &quot;€&quot;"/>
    <numFmt numFmtId="168" formatCode="_-* #,##0.00\ _F_-;\-* #,##0.00\ _F_-;_-* &quot;-&quot;??\ _F_-;_-@_-"/>
    <numFmt numFmtId="169" formatCode="0.0"/>
    <numFmt numFmtId="170" formatCode="0.0%"/>
  </numFmts>
  <fonts count="118">
    <font>
      <sz val="11"/>
      <color theme="1"/>
      <name val="Calibri"/>
      <family val="2"/>
      <scheme val="minor"/>
    </font>
    <font>
      <sz val="10"/>
      <name val="Arial"/>
      <family val="2"/>
    </font>
    <font>
      <sz val="9"/>
      <name val="Arial"/>
      <family val="2"/>
    </font>
    <font>
      <sz val="8"/>
      <color indexed="63"/>
      <name val="Arial"/>
      <family val="2"/>
    </font>
    <font>
      <b/>
      <sz val="16"/>
      <color indexed="23"/>
      <name val="Arial Narrow"/>
      <family val="2"/>
    </font>
    <font>
      <sz val="8"/>
      <color indexed="18"/>
      <name val="Times New Roman"/>
      <family val="1"/>
    </font>
    <font>
      <sz val="8"/>
      <color indexed="23"/>
      <name val="Times New Roman"/>
      <family val="1"/>
    </font>
    <font>
      <sz val="8"/>
      <color indexed="18"/>
      <name val="Book Antiqua"/>
      <family val="1"/>
    </font>
    <font>
      <b/>
      <sz val="16"/>
      <color indexed="10"/>
      <name val="Arial Narrow"/>
      <family val="2"/>
    </font>
    <font>
      <b/>
      <sz val="9"/>
      <color indexed="23"/>
      <name val="Arial"/>
      <family val="2"/>
    </font>
    <font>
      <sz val="8"/>
      <color indexed="23"/>
      <name val="Arial"/>
      <family val="2"/>
    </font>
    <font>
      <b/>
      <sz val="9"/>
      <color indexed="9"/>
      <name val="Arial"/>
      <family val="2"/>
    </font>
    <font>
      <sz val="8"/>
      <color indexed="10"/>
      <name val="Arial"/>
      <family val="2"/>
    </font>
    <font>
      <b/>
      <sz val="9"/>
      <color indexed="63"/>
      <name val="Arial"/>
      <family val="2"/>
    </font>
    <font>
      <sz val="9"/>
      <color indexed="63"/>
      <name val="Arial"/>
      <family val="2"/>
    </font>
    <font>
      <sz val="10"/>
      <color indexed="23"/>
      <name val="Arial"/>
      <family val="2"/>
    </font>
    <font>
      <sz val="10"/>
      <color indexed="18"/>
      <name val="Book Antiqua"/>
      <family val="1"/>
    </font>
    <font>
      <b/>
      <sz val="12"/>
      <color indexed="23"/>
      <name val="Arial"/>
      <family val="2"/>
    </font>
    <font>
      <b/>
      <sz val="9"/>
      <name val="Arial"/>
      <family val="2"/>
    </font>
    <font>
      <b/>
      <sz val="9"/>
      <color indexed="52"/>
      <name val="Arial Narrow"/>
      <family val="2"/>
    </font>
    <font>
      <sz val="7"/>
      <color indexed="23"/>
      <name val="Arial"/>
      <family val="2"/>
    </font>
    <font>
      <sz val="7"/>
      <color indexed="10"/>
      <name val="Arial"/>
      <family val="2"/>
    </font>
    <font>
      <sz val="7"/>
      <name val="Arial"/>
      <family val="2"/>
    </font>
    <font>
      <b/>
      <sz val="8"/>
      <color indexed="63"/>
      <name val="Arial"/>
      <family val="2"/>
    </font>
    <font>
      <i/>
      <sz val="9"/>
      <color indexed="63"/>
      <name val="Arial"/>
      <family val="2"/>
    </font>
    <font>
      <b/>
      <sz val="13"/>
      <color indexed="63"/>
      <name val="Arial"/>
      <family val="2"/>
    </font>
    <font>
      <b/>
      <sz val="13"/>
      <color indexed="23"/>
      <name val="Arial"/>
      <family val="2"/>
    </font>
    <font>
      <b/>
      <sz val="8"/>
      <name val="Arial"/>
      <family val="2"/>
    </font>
    <font>
      <sz val="9"/>
      <color indexed="10"/>
      <name val="Arial"/>
      <family val="2"/>
    </font>
    <font>
      <sz val="9"/>
      <name val="Arial Narrow"/>
      <family val="2"/>
    </font>
    <font>
      <b/>
      <u/>
      <sz val="9"/>
      <name val="Arial"/>
      <family val="2"/>
    </font>
    <font>
      <sz val="9"/>
      <name val="Wingdings 3"/>
      <family val="1"/>
      <charset val="2"/>
    </font>
    <font>
      <u/>
      <sz val="10"/>
      <color indexed="12"/>
      <name val="Arial"/>
      <family val="2"/>
    </font>
    <font>
      <sz val="11"/>
      <color theme="1"/>
      <name val="Calibri"/>
      <family val="2"/>
      <scheme val="minor"/>
    </font>
    <font>
      <sz val="10"/>
      <color rgb="FF7A6E67"/>
      <name val="Arial Unicode MS"/>
      <family val="2"/>
    </font>
    <font>
      <sz val="9"/>
      <color rgb="FF7A6E67"/>
      <name val="Arial Unicode MS"/>
      <family val="2"/>
    </font>
    <font>
      <sz val="8"/>
      <color rgb="FF786E64"/>
      <name val="Arial Unicode MS"/>
      <family val="2"/>
    </font>
    <font>
      <sz val="8"/>
      <color rgb="FF7A6E67"/>
      <name val="Arial Unicode MS"/>
      <family val="2"/>
    </font>
    <font>
      <sz val="7"/>
      <color rgb="FF7A6E67"/>
      <name val="Arial"/>
      <family val="2"/>
    </font>
    <font>
      <sz val="9"/>
      <color rgb="FF7A6E64"/>
      <name val="Arial Unicode MS"/>
      <family val="2"/>
    </font>
    <font>
      <sz val="9"/>
      <color rgb="FF786E64"/>
      <name val="Arial Unicode MS"/>
      <family val="2"/>
    </font>
    <font>
      <sz val="9"/>
      <color rgb="FF7A6E67"/>
      <name val="Arial"/>
      <family val="2"/>
    </font>
    <font>
      <sz val="8"/>
      <color rgb="FF7A6E67"/>
      <name val="Arial"/>
      <family val="2"/>
    </font>
    <font>
      <sz val="8"/>
      <color rgb="FF4C4C4C"/>
      <name val="Arial"/>
      <family val="2"/>
    </font>
    <font>
      <b/>
      <sz val="8"/>
      <color rgb="FF5F5F5F"/>
      <name val="Arial"/>
      <family val="2"/>
    </font>
    <font>
      <sz val="8"/>
      <color rgb="FF5F5F5F"/>
      <name val="Book Antiqua"/>
      <family val="1"/>
    </font>
    <font>
      <sz val="8"/>
      <color rgb="FF5F5F5F"/>
      <name val="Arial Narrow"/>
      <family val="2"/>
    </font>
    <font>
      <b/>
      <sz val="8"/>
      <color rgb="FF5F5F5F"/>
      <name val="Book Antiqua"/>
      <family val="1"/>
    </font>
    <font>
      <sz val="9"/>
      <color rgb="FF5F5F5F"/>
      <name val="Arial"/>
      <family val="2"/>
    </font>
    <font>
      <b/>
      <sz val="9"/>
      <color rgb="FF5F5F5F"/>
      <name val="Arial"/>
      <family val="2"/>
    </font>
    <font>
      <sz val="8"/>
      <color rgb="FFFF0000"/>
      <name val="Arial"/>
      <family val="2"/>
    </font>
    <font>
      <sz val="7"/>
      <color rgb="FF5F5F5F"/>
      <name val="Arial"/>
      <family val="2"/>
    </font>
    <font>
      <sz val="10"/>
      <color rgb="FF7A6E67"/>
      <name val="Book Antiqua"/>
      <family val="1"/>
    </font>
    <font>
      <sz val="10"/>
      <color rgb="FF7A6E67"/>
      <name val="Arial"/>
      <family val="2"/>
    </font>
    <font>
      <sz val="8"/>
      <color rgb="FF7A6E67"/>
      <name val="Times New Roman"/>
      <family val="1"/>
    </font>
    <font>
      <b/>
      <sz val="9"/>
      <color rgb="FF7A6E67"/>
      <name val="Arial Unicode MS"/>
      <family val="2"/>
    </font>
    <font>
      <sz val="9"/>
      <color rgb="FF7A6E67"/>
      <name val=" arial unicode"/>
    </font>
    <font>
      <sz val="10"/>
      <color rgb="FF7A6E67"/>
      <name val=" arial unicode"/>
    </font>
    <font>
      <b/>
      <sz val="9"/>
      <color rgb="FF7A6E67"/>
      <name val="Arial"/>
      <family val="2"/>
    </font>
    <font>
      <b/>
      <sz val="16"/>
      <color rgb="FF5F5F5F"/>
      <name val="Arial Narrow"/>
      <family val="2"/>
    </font>
    <font>
      <b/>
      <sz val="11"/>
      <color rgb="FF786E64"/>
      <name val="Arial"/>
      <family val="2"/>
    </font>
    <font>
      <sz val="8"/>
      <color theme="1"/>
      <name val="Calibri"/>
      <family val="2"/>
      <scheme val="minor"/>
    </font>
    <font>
      <b/>
      <sz val="10"/>
      <color theme="0"/>
      <name val="Arial"/>
      <family val="2"/>
    </font>
    <font>
      <b/>
      <sz val="10"/>
      <color rgb="FF7A6E67"/>
      <name val="Arial Unicode MS"/>
      <family val="2"/>
    </font>
    <font>
      <i/>
      <sz val="9"/>
      <color rgb="FF7A6E67"/>
      <name val="Arial"/>
      <family val="2"/>
    </font>
    <font>
      <b/>
      <sz val="10"/>
      <color rgb="FF7A6E67"/>
      <name val="Arial"/>
      <family val="2"/>
    </font>
    <font>
      <b/>
      <sz val="9"/>
      <color rgb="FFFBC603"/>
      <name val="Cambria"/>
      <family val="1"/>
    </font>
    <font>
      <b/>
      <sz val="12"/>
      <color rgb="FFFBC603"/>
      <name val="Arial"/>
      <family val="2"/>
    </font>
    <font>
      <b/>
      <sz val="9"/>
      <color rgb="FFFBC603"/>
      <name val="Arial Narrow"/>
      <family val="2"/>
    </font>
    <font>
      <b/>
      <sz val="14"/>
      <color rgb="FF5F5F5F"/>
      <name val="Arial Narrow"/>
      <family val="2"/>
    </font>
    <font>
      <b/>
      <sz val="12"/>
      <color rgb="FF7A6E67"/>
      <name val="Arial Unicode MS"/>
      <family val="2"/>
    </font>
    <font>
      <b/>
      <sz val="16"/>
      <color rgb="FF786E64"/>
      <name val="Arial Unicode MS"/>
      <family val="2"/>
    </font>
    <font>
      <sz val="10"/>
      <color rgb="FF786E64"/>
      <name val="Arial"/>
      <family val="2"/>
    </font>
    <font>
      <sz val="11"/>
      <color rgb="FF786E64"/>
      <name val="Arial"/>
      <family val="2"/>
    </font>
    <font>
      <sz val="9"/>
      <color theme="1"/>
      <name val="Calibri"/>
      <family val="2"/>
      <scheme val="minor"/>
    </font>
    <font>
      <b/>
      <sz val="9"/>
      <color theme="0"/>
      <name val="Arial"/>
      <family val="2"/>
    </font>
    <font>
      <b/>
      <sz val="10"/>
      <color rgb="FFFFC000"/>
      <name val="Arial"/>
      <family val="2"/>
    </font>
    <font>
      <sz val="9"/>
      <color rgb="FF786E64"/>
      <name val="Arial"/>
      <family val="2"/>
    </font>
    <font>
      <b/>
      <sz val="11"/>
      <color rgb="FF786E64"/>
      <name val="Calibri"/>
      <family val="2"/>
      <scheme val="minor"/>
    </font>
    <font>
      <i/>
      <sz val="9"/>
      <color rgb="FF786E64"/>
      <name val="Arial"/>
      <family val="2"/>
    </font>
    <font>
      <b/>
      <sz val="8"/>
      <color rgb="FF7A6E67"/>
      <name val="Arial Unicode MS"/>
      <family val="2"/>
    </font>
    <font>
      <sz val="9"/>
      <color rgb="FF786E64"/>
      <name val="Calibri"/>
      <family val="2"/>
      <scheme val="minor"/>
    </font>
    <font>
      <sz val="11"/>
      <color rgb="FF786E64"/>
      <name val="Calibri"/>
      <family val="2"/>
      <scheme val="minor"/>
    </font>
    <font>
      <b/>
      <sz val="12"/>
      <color rgb="FF786E64"/>
      <name val="Calibri"/>
      <family val="2"/>
      <scheme val="minor"/>
    </font>
    <font>
      <b/>
      <sz val="9"/>
      <color rgb="FF786E64"/>
      <name val="Arial"/>
      <family val="2"/>
    </font>
    <font>
      <sz val="9"/>
      <color rgb="FFFF0000"/>
      <name val="Arial"/>
      <family val="2"/>
    </font>
    <font>
      <i/>
      <sz val="9"/>
      <color indexed="63"/>
      <name val="Wingdings"/>
      <charset val="2"/>
    </font>
    <font>
      <b/>
      <sz val="9"/>
      <color indexed="20"/>
      <name val="Arial"/>
      <family val="2"/>
    </font>
    <font>
      <sz val="10"/>
      <color rgb="FF7A6F67"/>
      <name val="Arial"/>
      <family val="2"/>
    </font>
    <font>
      <i/>
      <sz val="9"/>
      <name val="Arial"/>
      <family val="2"/>
    </font>
    <font>
      <b/>
      <sz val="8"/>
      <color indexed="9"/>
      <name val="Arial"/>
      <family val="2"/>
    </font>
    <font>
      <b/>
      <sz val="9"/>
      <color indexed="10"/>
      <name val="Arial Narrow"/>
      <family val="2"/>
    </font>
    <font>
      <i/>
      <sz val="8"/>
      <color indexed="63"/>
      <name val="Arial"/>
      <family val="2"/>
    </font>
    <font>
      <b/>
      <sz val="18"/>
      <color rgb="FFFF0000"/>
      <name val="Arial"/>
      <family val="2"/>
    </font>
    <font>
      <b/>
      <sz val="8"/>
      <color rgb="FF5F5F5F"/>
      <name val="Arial Narrow"/>
      <family val="2"/>
    </font>
    <font>
      <b/>
      <sz val="8"/>
      <color rgb="FFFF0000"/>
      <name val="Arial Narrow"/>
      <family val="2"/>
    </font>
    <font>
      <sz val="11"/>
      <color theme="1"/>
      <name val="Arial"/>
      <family val="2"/>
    </font>
    <font>
      <sz val="8"/>
      <name val="Arial"/>
      <family val="2"/>
    </font>
    <font>
      <sz val="10"/>
      <color theme="0" tint="-0.499984740745262"/>
      <name val="Arial Unicode MS"/>
      <family val="2"/>
    </font>
    <font>
      <sz val="9"/>
      <color theme="0" tint="-0.499984740745262"/>
      <name val="Arial Unicode MS"/>
      <family val="2"/>
    </font>
    <font>
      <i/>
      <sz val="9"/>
      <color theme="0" tint="-0.499984740745262"/>
      <name val="Arial Unicode MS"/>
      <family val="2"/>
    </font>
    <font>
      <b/>
      <i/>
      <sz val="10"/>
      <color rgb="FF7A6E67"/>
      <name val="Arial Unicode MS"/>
      <family val="2"/>
    </font>
    <font>
      <b/>
      <i/>
      <sz val="9"/>
      <color rgb="FF7A6E67"/>
      <name val="Arial Unicode MS"/>
      <family val="2"/>
    </font>
    <font>
      <i/>
      <sz val="9"/>
      <color rgb="FF7A6E67"/>
      <name val="Arial Unicode MS"/>
      <family val="2"/>
    </font>
    <font>
      <sz val="11"/>
      <color theme="1"/>
      <name val="Calibri"/>
      <family val="2"/>
    </font>
    <font>
      <b/>
      <sz val="11"/>
      <color rgb="FFFF0000"/>
      <name val="Wingdings"/>
      <charset val="2"/>
    </font>
    <font>
      <b/>
      <sz val="9"/>
      <color rgb="FFFF0000"/>
      <name val="Arial"/>
      <family val="2"/>
    </font>
    <font>
      <b/>
      <sz val="18"/>
      <color rgb="FF5F5F5F"/>
      <name val="Arial Narrow"/>
      <family val="2"/>
    </font>
    <font>
      <b/>
      <sz val="10"/>
      <name val="Arial"/>
      <family val="2"/>
    </font>
    <font>
      <b/>
      <sz val="8"/>
      <color theme="0" tint="-0.499984740745262"/>
      <name val="Book Antiqua"/>
      <family val="1"/>
    </font>
    <font>
      <b/>
      <sz val="12"/>
      <name val="Arial"/>
      <family val="2"/>
    </font>
    <font>
      <b/>
      <sz val="18"/>
      <color theme="0" tint="-0.499984740745262"/>
      <name val="Arial"/>
      <family val="2"/>
    </font>
    <font>
      <b/>
      <sz val="12"/>
      <color indexed="9"/>
      <name val="Arial"/>
      <family val="2"/>
    </font>
    <font>
      <sz val="8"/>
      <color rgb="FF000000"/>
      <name val="Tahoma"/>
      <family val="2"/>
    </font>
    <font>
      <b/>
      <sz val="8"/>
      <color rgb="FFFF0000"/>
      <name val="Arial"/>
      <family val="2"/>
    </font>
    <font>
      <sz val="10"/>
      <color theme="1"/>
      <name val="Arial"/>
      <family val="2"/>
    </font>
    <font>
      <sz val="9"/>
      <color theme="1"/>
      <name val="Arial"/>
      <family val="2"/>
    </font>
    <font>
      <i/>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2"/>
        <bgColor indexed="64"/>
      </patternFill>
    </fill>
    <fill>
      <patternFill patternType="solid">
        <fgColor rgb="FFFED100"/>
        <bgColor indexed="64"/>
      </patternFill>
    </fill>
    <fill>
      <patternFill patternType="solid">
        <fgColor rgb="FFEAEAEA"/>
        <bgColor indexed="64"/>
      </patternFill>
    </fill>
    <fill>
      <patternFill patternType="solid">
        <fgColor rgb="FF786E64"/>
        <bgColor indexed="64"/>
      </patternFill>
    </fill>
    <fill>
      <patternFill patternType="solid">
        <fgColor rgb="FFFFCD00"/>
        <bgColor indexed="64"/>
      </patternFill>
    </fill>
    <fill>
      <patternFill patternType="solid">
        <fgColor theme="0" tint="-4.9989318521683403E-2"/>
        <bgColor indexed="64"/>
      </patternFill>
    </fill>
    <fill>
      <patternFill patternType="solid">
        <fgColor rgb="FFFBC603"/>
        <bgColor indexed="64"/>
      </patternFill>
    </fill>
    <fill>
      <patternFill patternType="solid">
        <fgColor rgb="FFFFC000"/>
        <bgColor indexed="64"/>
      </patternFill>
    </fill>
    <fill>
      <patternFill patternType="solid">
        <fgColor rgb="FFFFFFCC"/>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style="medium">
        <color rgb="FF7A6E67"/>
      </left>
      <right style="thin">
        <color indexed="64"/>
      </right>
      <top/>
      <bottom style="medium">
        <color rgb="FF7A6E67"/>
      </bottom>
      <diagonal/>
    </border>
    <border>
      <left style="medium">
        <color rgb="FF7A6E67"/>
      </left>
      <right style="medium">
        <color rgb="FF7A6E67"/>
      </right>
      <top style="medium">
        <color rgb="FF7A6E67"/>
      </top>
      <bottom style="medium">
        <color rgb="FF7A6E67"/>
      </bottom>
      <diagonal/>
    </border>
    <border>
      <left/>
      <right style="thin">
        <color rgb="FFD1CCC9"/>
      </right>
      <top/>
      <bottom/>
      <diagonal/>
    </border>
    <border>
      <left/>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rgb="FFFBC603"/>
      </left>
      <right/>
      <top/>
      <bottom/>
      <diagonal/>
    </border>
    <border>
      <left style="thin">
        <color rgb="FFD1CCC9"/>
      </left>
      <right/>
      <top style="thin">
        <color rgb="FFD1CCC9"/>
      </top>
      <bottom style="thin">
        <color rgb="FFD1CCC9"/>
      </bottom>
      <diagonal/>
    </border>
    <border>
      <left/>
      <right/>
      <top style="thin">
        <color rgb="FFD1CCC9"/>
      </top>
      <bottom style="thin">
        <color rgb="FFD1CCC9"/>
      </bottom>
      <diagonal/>
    </border>
    <border>
      <left/>
      <right style="thin">
        <color rgb="FFD1CCC9"/>
      </right>
      <top style="thin">
        <color rgb="FFD1CCC9"/>
      </top>
      <bottom style="thin">
        <color rgb="FFD1CCC9"/>
      </bottom>
      <diagonal/>
    </border>
    <border>
      <left style="thin">
        <color rgb="FFD1CCC9"/>
      </left>
      <right/>
      <top style="thin">
        <color rgb="FFD1CCC9"/>
      </top>
      <bottom/>
      <diagonal/>
    </border>
    <border>
      <left/>
      <right/>
      <top style="thin">
        <color rgb="FFD1CCC9"/>
      </top>
      <bottom/>
      <diagonal/>
    </border>
    <border>
      <left/>
      <right style="thin">
        <color rgb="FFD1CCC9"/>
      </right>
      <top style="thin">
        <color rgb="FFD1CCC9"/>
      </top>
      <bottom/>
      <diagonal/>
    </border>
    <border>
      <left style="thin">
        <color rgb="FFD1CCC9"/>
      </left>
      <right/>
      <top/>
      <bottom style="thin">
        <color rgb="FFD1CCC9"/>
      </bottom>
      <diagonal/>
    </border>
    <border>
      <left/>
      <right/>
      <top/>
      <bottom style="thin">
        <color rgb="FFD1CCC9"/>
      </bottom>
      <diagonal/>
    </border>
    <border>
      <left/>
      <right style="thin">
        <color rgb="FFD1CCC9"/>
      </right>
      <top/>
      <bottom style="thin">
        <color rgb="FFD1CCC9"/>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rgb="FFFFC000"/>
      </left>
      <right/>
      <top/>
      <bottom/>
      <diagonal/>
    </border>
    <border>
      <left style="thin">
        <color theme="0" tint="-0.24994659260841701"/>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0" tint="-0.1499374370555742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style="thin">
        <color theme="0" tint="-0.1498764000366222"/>
      </left>
      <right/>
      <top style="thin">
        <color theme="0" tint="-0.14990691854609822"/>
      </top>
      <bottom style="thin">
        <color theme="0" tint="-0.14993743705557422"/>
      </bottom>
      <diagonal/>
    </border>
    <border>
      <left/>
      <right/>
      <top style="thin">
        <color theme="0" tint="-0.14993743705557422"/>
      </top>
      <bottom/>
      <diagonal/>
    </border>
    <border>
      <left style="thin">
        <color theme="0" tint="-0.14993743705557422"/>
      </left>
      <right/>
      <top style="thin">
        <color theme="0" tint="-0.14993743705557422"/>
      </top>
      <bottom/>
      <diagonal/>
    </border>
    <border>
      <left style="thin">
        <color theme="0" tint="-0.14996795556505021"/>
      </left>
      <right/>
      <top style="thin">
        <color theme="0" tint="-0.14993743705557422"/>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right/>
      <top/>
      <bottom style="thin">
        <color theme="0" tint="-0.14996795556505021"/>
      </bottom>
      <diagonal/>
    </border>
    <border>
      <left/>
      <right style="thin">
        <color theme="0" tint="-0.149937437055574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3743705557422"/>
      </bottom>
      <diagonal/>
    </border>
    <border>
      <left style="thin">
        <color theme="0" tint="-0.14993743705557422"/>
      </left>
      <right/>
      <top style="thin">
        <color theme="0" tint="-0.14990691854609822"/>
      </top>
      <bottom style="thin">
        <color theme="0" tint="-0.14993743705557422"/>
      </bottom>
      <diagonal/>
    </border>
    <border>
      <left/>
      <right style="thin">
        <color theme="0" tint="-0.14993743705557422"/>
      </right>
      <top style="thin">
        <color theme="0" tint="-0.14993743705557422"/>
      </top>
      <bottom/>
      <diagonal/>
    </border>
    <border>
      <left/>
      <right style="thin">
        <color theme="0" tint="-0.14990691854609822"/>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style="thin">
        <color theme="0" tint="-0.14993743705557422"/>
      </left>
      <right/>
      <top style="thin">
        <color theme="0" tint="-0.14993743705557422"/>
      </top>
      <bottom style="thin">
        <color theme="0" tint="-0.14990691854609822"/>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s>
  <cellStyleXfs count="30">
    <xf numFmtId="0" fontId="0" fillId="0" borderId="0"/>
    <xf numFmtId="0" fontId="32" fillId="0" borderId="0" applyNumberFormat="0" applyFill="0" applyBorder="0" applyAlignment="0" applyProtection="0">
      <alignment vertical="top"/>
      <protection locked="0"/>
    </xf>
    <xf numFmtId="43" fontId="33" fillId="0" borderId="0" applyFont="0" applyFill="0" applyBorder="0" applyAlignment="0" applyProtection="0"/>
    <xf numFmtId="0" fontId="1" fillId="0" borderId="0"/>
    <xf numFmtId="0" fontId="33" fillId="0" borderId="0"/>
    <xf numFmtId="0" fontId="34" fillId="2" borderId="0"/>
    <xf numFmtId="0" fontId="2" fillId="0" borderId="0">
      <alignment vertical="center" wrapText="1"/>
    </xf>
    <xf numFmtId="0" fontId="35" fillId="4" borderId="1">
      <alignment horizontal="left" vertical="center" wrapText="1"/>
    </xf>
    <xf numFmtId="0" fontId="34" fillId="2" borderId="0" applyFill="0" applyBorder="0" applyProtection="0">
      <alignment wrapText="1"/>
    </xf>
    <xf numFmtId="0" fontId="36" fillId="0" borderId="0">
      <alignment horizontal="justify" vertical="center" wrapText="1"/>
    </xf>
    <xf numFmtId="0" fontId="35" fillId="0" borderId="0">
      <alignment vertical="center" wrapText="1"/>
    </xf>
    <xf numFmtId="0" fontId="37" fillId="5" borderId="0">
      <alignment vertical="center" wrapText="1"/>
    </xf>
    <xf numFmtId="0" fontId="34" fillId="0" borderId="1">
      <alignment vertical="center" wrapText="1"/>
    </xf>
    <xf numFmtId="0" fontId="37" fillId="5" borderId="0">
      <alignment vertical="center" wrapText="1"/>
    </xf>
    <xf numFmtId="0" fontId="38" fillId="4" borderId="0" applyFill="0">
      <alignment horizontal="left" vertical="center" wrapText="1"/>
    </xf>
    <xf numFmtId="0" fontId="35" fillId="0" borderId="0" applyAlignment="0">
      <alignment horizontal="justify" vertical="top" wrapText="1"/>
    </xf>
    <xf numFmtId="0" fontId="34" fillId="0" borderId="56" applyBorder="0">
      <alignment horizontal="center" vertical="center"/>
    </xf>
    <xf numFmtId="0" fontId="34" fillId="6" borderId="1">
      <alignment horizontal="center" vertical="center" textRotation="90"/>
    </xf>
    <xf numFmtId="0" fontId="39" fillId="0" borderId="0" applyAlignment="0">
      <alignment horizontal="justify" vertical="top" wrapText="1"/>
    </xf>
    <xf numFmtId="0" fontId="40" fillId="0" borderId="0">
      <alignment horizontal="justify" vertical="center" wrapText="1"/>
    </xf>
    <xf numFmtId="0" fontId="35" fillId="0" borderId="57">
      <alignment horizontal="center" vertical="center" wrapText="1"/>
    </xf>
    <xf numFmtId="0" fontId="40" fillId="0" borderId="2" applyFont="0" applyBorder="0">
      <alignment horizontal="justify" vertical="center" wrapText="1"/>
    </xf>
    <xf numFmtId="0" fontId="35" fillId="0" borderId="1">
      <alignment vertical="center" wrapText="1"/>
    </xf>
    <xf numFmtId="0" fontId="70" fillId="4" borderId="0">
      <alignment vertical="center"/>
      <protection locked="0"/>
    </xf>
    <xf numFmtId="0" fontId="71" fillId="2" borderId="0">
      <alignment vertical="center"/>
    </xf>
    <xf numFmtId="43" fontId="33" fillId="0" borderId="0" applyFont="0" applyFill="0" applyBorder="0" applyAlignment="0" applyProtection="0"/>
    <xf numFmtId="0" fontId="73" fillId="0" borderId="0" applyFont="0" applyFill="0">
      <alignment horizontal="justify"/>
    </xf>
    <xf numFmtId="168" fontId="1" fillId="0" borderId="0" applyFont="0" applyFill="0" applyBorder="0" applyAlignment="0" applyProtection="0"/>
    <xf numFmtId="0" fontId="88" fillId="0" borderId="0"/>
    <xf numFmtId="9" fontId="33" fillId="0" borderId="0" applyFont="0" applyFill="0" applyBorder="0" applyAlignment="0" applyProtection="0"/>
  </cellStyleXfs>
  <cellXfs count="684">
    <xf numFmtId="0" fontId="0" fillId="0" borderId="0" xfId="0"/>
    <xf numFmtId="0" fontId="0" fillId="4" borderId="0" xfId="0" applyFill="1"/>
    <xf numFmtId="0" fontId="0" fillId="0" borderId="0" xfId="0" applyBorder="1"/>
    <xf numFmtId="0" fontId="41" fillId="4" borderId="0" xfId="3" applyNumberFormat="1" applyFont="1" applyFill="1" applyBorder="1" applyProtection="1"/>
    <xf numFmtId="0" fontId="42" fillId="4" borderId="0" xfId="3" applyNumberFormat="1" applyFont="1" applyFill="1" applyBorder="1" applyProtection="1"/>
    <xf numFmtId="0" fontId="2" fillId="4" borderId="0" xfId="3" applyNumberFormat="1" applyFont="1" applyFill="1" applyBorder="1" applyProtection="1"/>
    <xf numFmtId="0" fontId="43" fillId="4" borderId="0" xfId="3" applyFont="1" applyFill="1" applyAlignment="1" applyProtection="1">
      <alignment horizontal="right" vertical="top" wrapText="1"/>
    </xf>
    <xf numFmtId="0" fontId="0" fillId="0" borderId="0" xfId="0" applyFill="1"/>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5" fillId="2" borderId="0" xfId="0" applyFont="1" applyFill="1"/>
    <xf numFmtId="0" fontId="5" fillId="2" borderId="0" xfId="0" applyFont="1" applyFill="1" applyBorder="1"/>
    <xf numFmtId="0" fontId="6" fillId="2" borderId="0" xfId="0" applyFont="1" applyFill="1" applyBorder="1"/>
    <xf numFmtId="0" fontId="10" fillId="2" borderId="0" xfId="0" applyFont="1" applyFill="1" applyBorder="1"/>
    <xf numFmtId="0" fontId="7" fillId="2" borderId="0" xfId="0" applyFont="1" applyFill="1"/>
    <xf numFmtId="0" fontId="7" fillId="2" borderId="0" xfId="0" applyFont="1" applyFill="1" applyAlignment="1">
      <alignment vertical="center"/>
    </xf>
    <xf numFmtId="0" fontId="3" fillId="2" borderId="0" xfId="0" applyFont="1" applyFill="1" applyBorder="1" applyAlignment="1">
      <alignment vertical="center"/>
    </xf>
    <xf numFmtId="0" fontId="11" fillId="2" borderId="0" xfId="0" applyFont="1" applyFill="1" applyBorder="1" applyAlignment="1">
      <alignment horizontal="center" vertical="center"/>
    </xf>
    <xf numFmtId="0" fontId="45" fillId="2" borderId="0" xfId="0" applyFont="1" applyFill="1"/>
    <xf numFmtId="0" fontId="46" fillId="2" borderId="6" xfId="0" applyFont="1" applyFill="1" applyBorder="1" applyAlignment="1">
      <alignment horizontal="right" vertical="center"/>
    </xf>
    <xf numFmtId="0" fontId="47" fillId="2" borderId="0" xfId="0" applyFont="1" applyFill="1"/>
    <xf numFmtId="166" fontId="48" fillId="2" borderId="14" xfId="2" applyNumberFormat="1" applyFont="1" applyFill="1" applyBorder="1" applyAlignment="1">
      <alignment vertical="center"/>
    </xf>
    <xf numFmtId="166" fontId="13" fillId="3" borderId="15" xfId="2" applyNumberFormat="1" applyFont="1" applyFill="1" applyBorder="1" applyAlignment="1">
      <alignment horizontal="right" vertical="center" wrapText="1"/>
    </xf>
    <xf numFmtId="166" fontId="14" fillId="3" borderId="16" xfId="2" applyNumberFormat="1" applyFont="1" applyFill="1" applyBorder="1" applyAlignment="1">
      <alignment vertical="center"/>
    </xf>
    <xf numFmtId="166" fontId="13" fillId="2" borderId="17" xfId="2" applyNumberFormat="1" applyFont="1" applyFill="1" applyBorder="1" applyAlignment="1">
      <alignment vertical="center"/>
    </xf>
    <xf numFmtId="166" fontId="13" fillId="3" borderId="17" xfId="2" applyNumberFormat="1" applyFont="1" applyFill="1" applyBorder="1" applyAlignment="1">
      <alignment vertical="center"/>
    </xf>
    <xf numFmtId="166" fontId="13" fillId="2" borderId="12" xfId="2" applyNumberFormat="1" applyFont="1" applyFill="1" applyBorder="1" applyAlignment="1">
      <alignment vertical="center"/>
    </xf>
    <xf numFmtId="166" fontId="49" fillId="3" borderId="18" xfId="2" applyNumberFormat="1" applyFont="1" applyFill="1" applyBorder="1" applyAlignment="1">
      <alignment horizontal="center" vertical="center" wrapText="1"/>
    </xf>
    <xf numFmtId="166" fontId="48" fillId="3" borderId="18" xfId="2" applyNumberFormat="1" applyFont="1" applyFill="1" applyBorder="1" applyAlignment="1">
      <alignment horizontal="center" vertical="center"/>
    </xf>
    <xf numFmtId="166" fontId="48" fillId="2" borderId="3" xfId="2" applyNumberFormat="1" applyFont="1" applyFill="1" applyBorder="1" applyAlignment="1">
      <alignment vertical="center"/>
    </xf>
    <xf numFmtId="166" fontId="48" fillId="3" borderId="19" xfId="2" applyNumberFormat="1" applyFont="1" applyFill="1" applyBorder="1" applyAlignment="1">
      <alignment horizontal="center" vertical="center"/>
    </xf>
    <xf numFmtId="166" fontId="48" fillId="2" borderId="4" xfId="2" applyNumberFormat="1" applyFont="1" applyFill="1" applyBorder="1" applyAlignment="1">
      <alignment vertical="center"/>
    </xf>
    <xf numFmtId="166" fontId="48" fillId="3" borderId="9" xfId="2" applyNumberFormat="1" applyFont="1" applyFill="1" applyBorder="1" applyAlignment="1">
      <alignment horizontal="center" vertical="center" wrapText="1"/>
    </xf>
    <xf numFmtId="166" fontId="48" fillId="3" borderId="9" xfId="2" applyNumberFormat="1" applyFont="1" applyFill="1" applyBorder="1" applyAlignment="1">
      <alignment horizontal="center" vertical="center"/>
    </xf>
    <xf numFmtId="166" fontId="48" fillId="3" borderId="20" xfId="2" applyNumberFormat="1" applyFont="1" applyFill="1" applyBorder="1" applyAlignment="1">
      <alignment horizontal="center" vertical="center"/>
    </xf>
    <xf numFmtId="166" fontId="48" fillId="3" borderId="22" xfId="2" applyNumberFormat="1" applyFont="1" applyFill="1" applyBorder="1" applyAlignment="1">
      <alignment horizontal="center" vertical="center"/>
    </xf>
    <xf numFmtId="166" fontId="48" fillId="3" borderId="24" xfId="2" applyNumberFormat="1" applyFont="1" applyFill="1" applyBorder="1" applyAlignment="1">
      <alignment horizontal="center" vertical="center"/>
    </xf>
    <xf numFmtId="166" fontId="48" fillId="3" borderId="22" xfId="2" applyNumberFormat="1" applyFont="1" applyFill="1" applyBorder="1" applyAlignment="1">
      <alignment horizontal="center" vertical="center" wrapText="1"/>
    </xf>
    <xf numFmtId="166" fontId="13" fillId="3" borderId="25" xfId="2" applyNumberFormat="1" applyFont="1" applyFill="1" applyBorder="1" applyAlignment="1">
      <alignment horizontal="center" vertical="center"/>
    </xf>
    <xf numFmtId="166" fontId="13" fillId="2" borderId="26" xfId="2" applyNumberFormat="1" applyFont="1" applyFill="1" applyBorder="1" applyAlignment="1">
      <alignment vertical="center"/>
    </xf>
    <xf numFmtId="166" fontId="13" fillId="3" borderId="27" xfId="2" applyNumberFormat="1" applyFont="1" applyFill="1" applyBorder="1" applyAlignment="1">
      <alignment horizontal="center" vertical="center"/>
    </xf>
    <xf numFmtId="166" fontId="13" fillId="2" borderId="28" xfId="2" applyNumberFormat="1" applyFont="1" applyFill="1" applyBorder="1" applyAlignment="1">
      <alignment vertical="center"/>
    </xf>
    <xf numFmtId="0" fontId="10" fillId="2" borderId="0" xfId="0" applyFont="1" applyFill="1" applyBorder="1" applyAlignment="1">
      <alignment vertical="top" wrapText="1"/>
    </xf>
    <xf numFmtId="0" fontId="15" fillId="2" borderId="0" xfId="0" applyFont="1" applyFill="1"/>
    <xf numFmtId="0" fontId="16" fillId="2" borderId="0" xfId="0" applyFont="1" applyFill="1"/>
    <xf numFmtId="0" fontId="15" fillId="2" borderId="0" xfId="0" applyFont="1" applyFill="1" applyBorder="1"/>
    <xf numFmtId="0" fontId="25" fillId="2" borderId="0" xfId="0" applyFont="1" applyFill="1" applyAlignment="1">
      <alignment horizontal="center"/>
    </xf>
    <xf numFmtId="0" fontId="26" fillId="2" borderId="0" xfId="0" applyFont="1" applyFill="1" applyAlignment="1">
      <alignment horizontal="center"/>
    </xf>
    <xf numFmtId="0" fontId="41" fillId="4" borderId="0" xfId="0" applyNumberFormat="1" applyFont="1" applyFill="1" applyProtection="1"/>
    <xf numFmtId="0" fontId="52" fillId="4" borderId="0" xfId="0" applyNumberFormat="1" applyFont="1" applyFill="1" applyProtection="1"/>
    <xf numFmtId="0" fontId="53" fillId="4" borderId="0" xfId="0" applyNumberFormat="1" applyFont="1" applyFill="1" applyProtection="1"/>
    <xf numFmtId="0" fontId="54" fillId="2" borderId="0" xfId="0" applyFont="1" applyFill="1" applyProtection="1"/>
    <xf numFmtId="0" fontId="54" fillId="2" borderId="0" xfId="0" applyFont="1" applyFill="1" applyBorder="1" applyAlignment="1" applyProtection="1"/>
    <xf numFmtId="0" fontId="54" fillId="2" borderId="0" xfId="0" applyFont="1" applyFill="1" applyBorder="1" applyProtection="1"/>
    <xf numFmtId="0" fontId="41" fillId="4" borderId="0" xfId="3" applyNumberFormat="1" applyFont="1" applyFill="1" applyProtection="1"/>
    <xf numFmtId="0" fontId="2" fillId="4" borderId="0" xfId="3" applyNumberFormat="1" applyFont="1" applyFill="1" applyProtection="1"/>
    <xf numFmtId="0" fontId="55" fillId="4" borderId="0" xfId="3" applyNumberFormat="1" applyFont="1" applyFill="1" applyBorder="1" applyAlignment="1" applyProtection="1">
      <alignment vertical="center"/>
    </xf>
    <xf numFmtId="0" fontId="41" fillId="4" borderId="0" xfId="3" applyNumberFormat="1" applyFont="1" applyFill="1" applyAlignment="1" applyProtection="1">
      <alignment vertical="center"/>
    </xf>
    <xf numFmtId="0" fontId="53" fillId="4" borderId="0" xfId="3" applyFont="1" applyFill="1" applyAlignment="1" applyProtection="1">
      <alignment horizontal="left" indent="1"/>
    </xf>
    <xf numFmtId="0" fontId="53" fillId="4" borderId="0" xfId="3" applyFont="1" applyFill="1" applyBorder="1" applyAlignment="1" applyProtection="1">
      <alignment horizontal="left" vertical="center" wrapText="1"/>
    </xf>
    <xf numFmtId="0" fontId="53" fillId="4" borderId="0" xfId="3" applyFont="1" applyFill="1" applyBorder="1" applyAlignment="1" applyProtection="1">
      <alignment vertical="center"/>
    </xf>
    <xf numFmtId="0" fontId="53" fillId="4" borderId="0" xfId="3" applyFont="1" applyFill="1" applyBorder="1" applyAlignment="1"/>
    <xf numFmtId="0" fontId="34" fillId="0" borderId="0" xfId="3" applyFont="1" applyAlignment="1">
      <alignment horizontal="right" vertical="center" wrapText="1"/>
    </xf>
    <xf numFmtId="0" fontId="41" fillId="4" borderId="0" xfId="3" applyNumberFormat="1" applyFont="1" applyFill="1" applyBorder="1" applyAlignment="1" applyProtection="1">
      <alignment horizontal="right" vertical="top" wrapText="1"/>
    </xf>
    <xf numFmtId="0" fontId="53" fillId="0" borderId="0" xfId="3" applyFont="1" applyAlignment="1" applyProtection="1">
      <alignment horizontal="left" indent="1"/>
    </xf>
    <xf numFmtId="0" fontId="1" fillId="4" borderId="0" xfId="3" applyFill="1" applyAlignment="1" applyProtection="1">
      <alignment horizontal="left" indent="1"/>
    </xf>
    <xf numFmtId="0" fontId="1" fillId="4" borderId="0" xfId="3" applyFill="1" applyAlignment="1" applyProtection="1"/>
    <xf numFmtId="0" fontId="34" fillId="4" borderId="0" xfId="3" applyFont="1" applyFill="1" applyAlignment="1">
      <alignment horizontal="right" vertical="center" wrapText="1"/>
    </xf>
    <xf numFmtId="0" fontId="53" fillId="4" borderId="0" xfId="3" applyFont="1" applyFill="1" applyAlignment="1"/>
    <xf numFmtId="0" fontId="53" fillId="0" borderId="58" xfId="3" applyFont="1" applyBorder="1" applyAlignment="1"/>
    <xf numFmtId="0" fontId="53" fillId="0" borderId="0" xfId="3" applyFont="1" applyAlignment="1"/>
    <xf numFmtId="0" fontId="53" fillId="4" borderId="0" xfId="3" applyFont="1" applyFill="1" applyAlignment="1" applyProtection="1">
      <alignment horizontal="left" wrapText="1"/>
    </xf>
    <xf numFmtId="0" fontId="53" fillId="4" borderId="0" xfId="3" applyFont="1" applyFill="1" applyAlignment="1" applyProtection="1">
      <alignment horizontal="left" vertical="center" wrapText="1"/>
    </xf>
    <xf numFmtId="0" fontId="41" fillId="4" borderId="0" xfId="3" applyNumberFormat="1" applyFont="1" applyFill="1" applyBorder="1" applyAlignment="1" applyProtection="1">
      <alignment vertical="center"/>
    </xf>
    <xf numFmtId="0" fontId="41" fillId="4" borderId="0" xfId="3" applyNumberFormat="1" applyFont="1" applyFill="1" applyBorder="1" applyAlignment="1" applyProtection="1">
      <alignment horizontal="left" vertical="center"/>
    </xf>
    <xf numFmtId="0" fontId="2" fillId="4" borderId="0" xfId="3" applyNumberFormat="1" applyFont="1" applyFill="1" applyBorder="1" applyAlignment="1" applyProtection="1">
      <alignment horizontal="right" vertical="center" wrapText="1"/>
    </xf>
    <xf numFmtId="0" fontId="41" fillId="4" borderId="0" xfId="3" applyNumberFormat="1" applyFont="1" applyFill="1" applyBorder="1" applyAlignment="1" applyProtection="1"/>
    <xf numFmtId="0" fontId="41" fillId="4" borderId="0" xfId="3" applyNumberFormat="1" applyFont="1" applyFill="1" applyBorder="1" applyAlignment="1" applyProtection="1">
      <alignment horizontal="left" wrapText="1"/>
    </xf>
    <xf numFmtId="0" fontId="2" fillId="4" borderId="0" xfId="3" applyNumberFormat="1" applyFont="1" applyFill="1" applyBorder="1" applyAlignment="1" applyProtection="1"/>
    <xf numFmtId="0" fontId="43" fillId="4" borderId="0" xfId="3" applyFont="1" applyFill="1" applyAlignment="1" applyProtection="1">
      <alignment horizontal="right" wrapText="1"/>
    </xf>
    <xf numFmtId="0" fontId="43" fillId="4" borderId="0" xfId="3" applyFont="1" applyFill="1" applyAlignment="1" applyProtection="1">
      <alignment wrapText="1"/>
    </xf>
    <xf numFmtId="0" fontId="41" fillId="4" borderId="0" xfId="3" applyNumberFormat="1" applyFont="1" applyFill="1" applyAlignment="1" applyProtection="1">
      <alignment horizontal="justify" vertical="top"/>
    </xf>
    <xf numFmtId="0" fontId="2" fillId="4" borderId="0" xfId="3" applyNumberFormat="1" applyFont="1" applyFill="1" applyAlignment="1" applyProtection="1">
      <alignment horizontal="justify" vertical="top"/>
    </xf>
    <xf numFmtId="0" fontId="34" fillId="4" borderId="0" xfId="3" applyNumberFormat="1" applyFont="1" applyFill="1" applyBorder="1" applyProtection="1"/>
    <xf numFmtId="0" fontId="37" fillId="4" borderId="0" xfId="3" applyNumberFormat="1" applyFont="1" applyFill="1" applyBorder="1" applyProtection="1"/>
    <xf numFmtId="0" fontId="35" fillId="4" borderId="0" xfId="3" applyNumberFormat="1" applyFont="1" applyFill="1" applyBorder="1" applyAlignment="1" applyProtection="1">
      <alignment horizontal="left"/>
    </xf>
    <xf numFmtId="0" fontId="34" fillId="4" borderId="0" xfId="3" applyNumberFormat="1" applyFont="1" applyFill="1" applyBorder="1" applyAlignment="1" applyProtection="1">
      <alignment horizontal="left"/>
    </xf>
    <xf numFmtId="0" fontId="35" fillId="4" borderId="0" xfId="3" applyNumberFormat="1" applyFont="1" applyFill="1" applyBorder="1" applyProtection="1"/>
    <xf numFmtId="0" fontId="34" fillId="4" borderId="0" xfId="3" applyNumberFormat="1" applyFont="1" applyFill="1" applyBorder="1" applyAlignment="1" applyProtection="1">
      <alignment vertical="center"/>
    </xf>
    <xf numFmtId="0" fontId="22" fillId="2" borderId="0" xfId="3" applyNumberFormat="1" applyFont="1" applyFill="1" applyAlignment="1" applyProtection="1">
      <alignment horizontal="center"/>
    </xf>
    <xf numFmtId="0" fontId="2" fillId="4" borderId="0" xfId="3" applyNumberFormat="1" applyFont="1" applyFill="1" applyAlignment="1" applyProtection="1">
      <alignment wrapText="1"/>
      <protection locked="0"/>
    </xf>
    <xf numFmtId="0" fontId="1" fillId="4" borderId="0" xfId="3" applyFill="1" applyAlignment="1" applyProtection="1">
      <protection locked="0"/>
    </xf>
    <xf numFmtId="0" fontId="59" fillId="4" borderId="0" xfId="0" applyFont="1" applyFill="1" applyBorder="1" applyAlignment="1" applyProtection="1">
      <alignment horizontal="left" vertical="center" wrapText="1" indent="1"/>
    </xf>
    <xf numFmtId="0" fontId="60" fillId="4" borderId="0" xfId="3" applyFont="1" applyFill="1" applyBorder="1" applyAlignment="1">
      <alignment horizontal="center"/>
    </xf>
    <xf numFmtId="0" fontId="0" fillId="4" borderId="0" xfId="0" applyFill="1" applyBorder="1" applyAlignment="1">
      <alignment horizontal="center"/>
    </xf>
    <xf numFmtId="0" fontId="0" fillId="4" borderId="0" xfId="0" applyFill="1" applyAlignment="1"/>
    <xf numFmtId="0" fontId="0" fillId="0" borderId="0" xfId="0" applyBorder="1" applyAlignment="1">
      <alignment vertical="top"/>
    </xf>
    <xf numFmtId="0" fontId="36" fillId="0" borderId="0" xfId="9" applyBorder="1" applyAlignment="1">
      <alignment vertical="center" wrapText="1"/>
    </xf>
    <xf numFmtId="0" fontId="53" fillId="2" borderId="0" xfId="0" applyFont="1" applyFill="1" applyAlignment="1" applyProtection="1"/>
    <xf numFmtId="0" fontId="0" fillId="0" borderId="0" xfId="0" applyAlignment="1">
      <alignment vertical="top"/>
    </xf>
    <xf numFmtId="0" fontId="0" fillId="0" borderId="0" xfId="0"/>
    <xf numFmtId="0" fontId="51" fillId="2" borderId="0" xfId="0" applyFont="1" applyFill="1" applyBorder="1" applyAlignment="1">
      <alignment wrapText="1"/>
    </xf>
    <xf numFmtId="0" fontId="49" fillId="2" borderId="0" xfId="0" applyFont="1" applyFill="1" applyAlignment="1">
      <alignment horizontal="left" vertical="center"/>
    </xf>
    <xf numFmtId="0" fontId="74" fillId="0" borderId="0" xfId="0" applyFont="1"/>
    <xf numFmtId="0" fontId="77" fillId="0" borderId="0" xfId="0" applyFont="1"/>
    <xf numFmtId="0" fontId="15" fillId="4" borderId="0" xfId="3" applyFont="1" applyFill="1"/>
    <xf numFmtId="0" fontId="16" fillId="4" borderId="0" xfId="3" applyFont="1" applyFill="1"/>
    <xf numFmtId="0" fontId="8" fillId="4" borderId="0" xfId="3" applyFont="1" applyFill="1" applyBorder="1" applyAlignment="1">
      <alignment horizontal="left" vertical="center" wrapText="1"/>
    </xf>
    <xf numFmtId="0" fontId="8" fillId="4" borderId="0" xfId="3" applyFont="1" applyFill="1" applyBorder="1" applyAlignment="1">
      <alignment vertical="center" wrapText="1"/>
    </xf>
    <xf numFmtId="0" fontId="10" fillId="2" borderId="0" xfId="3" applyFont="1" applyFill="1" applyBorder="1" applyAlignment="1">
      <alignment vertical="top" wrapText="1"/>
    </xf>
    <xf numFmtId="0" fontId="10" fillId="4" borderId="0" xfId="3" applyFont="1" applyFill="1" applyBorder="1" applyAlignment="1">
      <alignment vertical="top" wrapText="1"/>
    </xf>
    <xf numFmtId="0" fontId="11" fillId="4" borderId="0" xfId="3" applyFont="1" applyFill="1" applyBorder="1" applyAlignment="1">
      <alignment horizontal="center" vertical="center"/>
    </xf>
    <xf numFmtId="0" fontId="16" fillId="4" borderId="0" xfId="3" applyFont="1" applyFill="1" applyBorder="1"/>
    <xf numFmtId="0" fontId="23" fillId="4" borderId="0" xfId="3" applyFont="1" applyFill="1" applyBorder="1" applyAlignment="1">
      <alignment horizontal="left" vertical="center" wrapText="1"/>
    </xf>
    <xf numFmtId="0" fontId="13" fillId="4" borderId="0" xfId="3" applyFont="1" applyFill="1" applyBorder="1" applyAlignment="1">
      <alignment horizontal="left" vertical="center" wrapText="1"/>
    </xf>
    <xf numFmtId="0" fontId="23" fillId="4" borderId="1" xfId="3" applyFont="1" applyFill="1" applyBorder="1" applyAlignment="1">
      <alignment horizontal="center" vertical="center" wrapText="1"/>
    </xf>
    <xf numFmtId="0" fontId="23" fillId="4" borderId="9" xfId="3" applyFont="1" applyFill="1" applyBorder="1" applyAlignment="1">
      <alignment horizontal="center" vertical="center" wrapText="1"/>
    </xf>
    <xf numFmtId="166" fontId="14" fillId="4" borderId="81" xfId="27" applyNumberFormat="1" applyFont="1" applyFill="1" applyBorder="1" applyAlignment="1">
      <alignment vertical="center" wrapText="1"/>
    </xf>
    <xf numFmtId="0" fontId="16" fillId="4" borderId="0" xfId="3" applyFont="1" applyFill="1" applyAlignment="1">
      <alignment vertical="center"/>
    </xf>
    <xf numFmtId="0" fontId="7" fillId="4" borderId="0" xfId="3" applyFont="1" applyFill="1" applyBorder="1" applyAlignment="1">
      <alignment vertical="center" wrapText="1"/>
    </xf>
    <xf numFmtId="0" fontId="14" fillId="4" borderId="0" xfId="3" applyFont="1" applyFill="1" applyBorder="1" applyAlignment="1">
      <alignment vertical="center" wrapText="1"/>
    </xf>
    <xf numFmtId="166" fontId="14" fillId="4" borderId="29" xfId="27" applyNumberFormat="1" applyFont="1" applyFill="1" applyBorder="1" applyAlignment="1">
      <alignment vertical="center" wrapText="1"/>
    </xf>
    <xf numFmtId="0" fontId="24" fillId="4" borderId="6" xfId="3" applyFont="1" applyFill="1" applyBorder="1" applyAlignment="1">
      <alignment horizontal="left" vertical="center" wrapText="1"/>
    </xf>
    <xf numFmtId="0" fontId="14" fillId="4" borderId="0" xfId="3" applyFont="1" applyFill="1" applyBorder="1" applyAlignment="1">
      <alignment horizontal="left" vertical="center" wrapText="1"/>
    </xf>
    <xf numFmtId="166" fontId="14" fillId="4" borderId="5" xfId="27" applyNumberFormat="1" applyFont="1" applyFill="1" applyBorder="1" applyAlignment="1">
      <alignment vertical="center" wrapText="1"/>
    </xf>
    <xf numFmtId="166" fontId="14" fillId="4" borderId="6" xfId="27" applyNumberFormat="1" applyFont="1" applyFill="1" applyBorder="1" applyAlignment="1">
      <alignment vertical="center" wrapText="1"/>
    </xf>
    <xf numFmtId="166" fontId="14" fillId="4" borderId="31" xfId="27" applyNumberFormat="1" applyFont="1" applyFill="1" applyBorder="1" applyAlignment="1">
      <alignment vertical="center" wrapText="1"/>
    </xf>
    <xf numFmtId="0" fontId="24" fillId="4" borderId="82" xfId="3" applyFont="1" applyFill="1" applyBorder="1" applyAlignment="1">
      <alignment horizontal="left" vertical="center" wrapText="1"/>
    </xf>
    <xf numFmtId="0" fontId="14" fillId="4" borderId="52" xfId="3" applyFont="1" applyFill="1" applyBorder="1" applyAlignment="1">
      <alignment horizontal="left" vertical="center" wrapText="1"/>
    </xf>
    <xf numFmtId="166" fontId="14" fillId="4" borderId="34" xfId="27" applyNumberFormat="1" applyFont="1" applyFill="1" applyBorder="1" applyAlignment="1">
      <alignment vertical="center" wrapText="1"/>
    </xf>
    <xf numFmtId="166" fontId="14" fillId="4" borderId="82" xfId="27" applyNumberFormat="1" applyFont="1" applyFill="1" applyBorder="1" applyAlignment="1">
      <alignment vertical="center" wrapText="1"/>
    </xf>
    <xf numFmtId="166" fontId="14" fillId="4" borderId="35" xfId="27" applyNumberFormat="1" applyFont="1" applyFill="1" applyBorder="1" applyAlignment="1">
      <alignment vertical="center" wrapText="1"/>
    </xf>
    <xf numFmtId="166" fontId="14" fillId="4" borderId="3" xfId="27" applyNumberFormat="1" applyFont="1" applyFill="1" applyBorder="1" applyAlignment="1">
      <alignment vertical="center" wrapText="1"/>
    </xf>
    <xf numFmtId="166" fontId="14" fillId="4" borderId="33" xfId="27" applyNumberFormat="1" applyFont="1" applyFill="1" applyBorder="1" applyAlignment="1">
      <alignment vertical="center" wrapText="1"/>
    </xf>
    <xf numFmtId="0" fontId="24" fillId="4" borderId="8" xfId="3" applyFont="1" applyFill="1" applyBorder="1" applyAlignment="1">
      <alignment horizontal="left" vertical="center" wrapText="1"/>
    </xf>
    <xf numFmtId="0" fontId="20" fillId="4" borderId="7" xfId="3" applyFont="1" applyFill="1" applyBorder="1" applyAlignment="1">
      <alignment vertical="top"/>
    </xf>
    <xf numFmtId="0" fontId="10" fillId="4" borderId="13" xfId="3" applyFont="1" applyFill="1" applyBorder="1" applyAlignment="1">
      <alignment vertical="top" wrapText="1"/>
    </xf>
    <xf numFmtId="0" fontId="10" fillId="4" borderId="32" xfId="3" applyFont="1" applyFill="1" applyBorder="1" applyAlignment="1">
      <alignment vertical="top" wrapText="1"/>
    </xf>
    <xf numFmtId="0" fontId="16" fillId="4" borderId="32" xfId="3" applyFont="1" applyFill="1" applyBorder="1"/>
    <xf numFmtId="0" fontId="7" fillId="4" borderId="0" xfId="3" applyFont="1" applyFill="1" applyBorder="1" applyAlignment="1">
      <alignment vertical="top" wrapText="1"/>
    </xf>
    <xf numFmtId="0" fontId="16" fillId="0" borderId="0" xfId="3" applyFont="1"/>
    <xf numFmtId="0" fontId="16" fillId="2" borderId="0" xfId="3" applyFont="1" applyFill="1"/>
    <xf numFmtId="0" fontId="15" fillId="2" borderId="0" xfId="3" applyFont="1" applyFill="1"/>
    <xf numFmtId="0" fontId="8" fillId="2" borderId="0" xfId="3" applyFont="1" applyFill="1" applyBorder="1" applyAlignment="1">
      <alignment vertical="center" wrapText="1"/>
    </xf>
    <xf numFmtId="0" fontId="8" fillId="2" borderId="0" xfId="3" applyFont="1" applyFill="1" applyBorder="1" applyAlignment="1">
      <alignment horizontal="left" vertical="center" wrapText="1"/>
    </xf>
    <xf numFmtId="0" fontId="15" fillId="2" borderId="0" xfId="3" applyFont="1" applyFill="1" applyBorder="1"/>
    <xf numFmtId="0" fontId="16" fillId="2" borderId="0" xfId="3" applyFont="1" applyFill="1" applyAlignment="1">
      <alignment vertical="center"/>
    </xf>
    <xf numFmtId="0" fontId="17" fillId="2" borderId="0" xfId="3" applyFont="1" applyFill="1" applyAlignment="1">
      <alignment horizontal="left" vertical="center"/>
    </xf>
    <xf numFmtId="0" fontId="16" fillId="0" borderId="0" xfId="3" applyFont="1" applyAlignment="1">
      <alignment vertical="center"/>
    </xf>
    <xf numFmtId="0" fontId="16" fillId="2" borderId="0" xfId="3" applyFont="1" applyFill="1" applyBorder="1" applyAlignment="1">
      <alignment vertical="center"/>
    </xf>
    <xf numFmtId="0" fontId="18" fillId="2" borderId="0" xfId="3" applyFont="1" applyFill="1" applyBorder="1" applyAlignment="1">
      <alignment horizontal="left" vertical="center"/>
    </xf>
    <xf numFmtId="0" fontId="17" fillId="2" borderId="0" xfId="3" applyFont="1" applyFill="1" applyBorder="1" applyAlignment="1">
      <alignment horizontal="left" vertical="center"/>
    </xf>
    <xf numFmtId="0" fontId="11" fillId="2" borderId="0" xfId="3" applyFont="1" applyFill="1" applyBorder="1" applyAlignment="1">
      <alignment horizontal="center" vertical="center"/>
    </xf>
    <xf numFmtId="0" fontId="23" fillId="2" borderId="1" xfId="3" applyFont="1" applyFill="1" applyBorder="1" applyAlignment="1">
      <alignment horizontal="center" vertical="center" wrapText="1"/>
    </xf>
    <xf numFmtId="0" fontId="14" fillId="2" borderId="2" xfId="3" applyFont="1" applyFill="1" applyBorder="1" applyAlignment="1">
      <alignment vertical="center" wrapText="1"/>
    </xf>
    <xf numFmtId="0" fontId="14" fillId="2" borderId="81" xfId="3" applyFont="1" applyFill="1" applyBorder="1" applyAlignment="1">
      <alignment vertical="center" wrapText="1"/>
    </xf>
    <xf numFmtId="0" fontId="24" fillId="2" borderId="32" xfId="3" applyFont="1" applyFill="1" applyBorder="1" applyAlignment="1">
      <alignment vertical="center" wrapText="1"/>
    </xf>
    <xf numFmtId="0" fontId="24" fillId="2" borderId="13" xfId="3" applyFont="1" applyFill="1" applyBorder="1" applyAlignment="1">
      <alignment vertical="center" wrapText="1"/>
    </xf>
    <xf numFmtId="0" fontId="14" fillId="2" borderId="34" xfId="3" applyFont="1" applyFill="1" applyBorder="1" applyAlignment="1">
      <alignment vertical="center" wrapText="1"/>
    </xf>
    <xf numFmtId="0" fontId="14" fillId="2" borderId="35" xfId="3" applyFont="1" applyFill="1" applyBorder="1" applyAlignment="1">
      <alignment vertical="center" wrapText="1"/>
    </xf>
    <xf numFmtId="166" fontId="18" fillId="2" borderId="36" xfId="27" applyNumberFormat="1" applyFont="1" applyFill="1" applyBorder="1" applyAlignment="1">
      <alignment vertical="center" wrapText="1"/>
    </xf>
    <xf numFmtId="166" fontId="18" fillId="2" borderId="10" xfId="27" applyNumberFormat="1" applyFont="1" applyFill="1" applyBorder="1" applyAlignment="1">
      <alignment vertical="center" wrapText="1"/>
    </xf>
    <xf numFmtId="166" fontId="2" fillId="2" borderId="33" xfId="27" applyNumberFormat="1" applyFont="1" applyFill="1" applyBorder="1" applyAlignment="1">
      <alignment vertical="center" wrapText="1"/>
    </xf>
    <xf numFmtId="166" fontId="2" fillId="2" borderId="3" xfId="27" applyNumberFormat="1" applyFont="1" applyFill="1" applyBorder="1" applyAlignment="1">
      <alignment vertical="center" wrapText="1"/>
    </xf>
    <xf numFmtId="166" fontId="2" fillId="2" borderId="35" xfId="27" applyNumberFormat="1" applyFont="1" applyFill="1" applyBorder="1" applyAlignment="1">
      <alignment vertical="center" wrapText="1"/>
    </xf>
    <xf numFmtId="166" fontId="2" fillId="2" borderId="34" xfId="27" applyNumberFormat="1" applyFont="1" applyFill="1" applyBorder="1" applyAlignment="1">
      <alignment vertical="center" wrapText="1"/>
    </xf>
    <xf numFmtId="166" fontId="2" fillId="2" borderId="31" xfId="27" applyNumberFormat="1" applyFont="1" applyFill="1" applyBorder="1" applyAlignment="1">
      <alignment vertical="center" wrapText="1"/>
    </xf>
    <xf numFmtId="166" fontId="2" fillId="2" borderId="5" xfId="27" applyNumberFormat="1" applyFont="1" applyFill="1" applyBorder="1" applyAlignment="1">
      <alignment vertical="center" wrapText="1"/>
    </xf>
    <xf numFmtId="166" fontId="89" fillId="2" borderId="34" xfId="27" applyNumberFormat="1" applyFont="1" applyFill="1" applyBorder="1" applyAlignment="1">
      <alignment vertical="center" wrapText="1"/>
    </xf>
    <xf numFmtId="166" fontId="89" fillId="2" borderId="35" xfId="27" applyNumberFormat="1" applyFont="1" applyFill="1" applyBorder="1" applyAlignment="1">
      <alignment vertical="center" wrapText="1"/>
    </xf>
    <xf numFmtId="166" fontId="89" fillId="2" borderId="32" xfId="27" applyNumberFormat="1" applyFont="1" applyFill="1" applyBorder="1" applyAlignment="1">
      <alignment vertical="center" wrapText="1"/>
    </xf>
    <xf numFmtId="166" fontId="89" fillId="2" borderId="13" xfId="27" applyNumberFormat="1" applyFont="1" applyFill="1" applyBorder="1" applyAlignment="1">
      <alignment vertical="center" wrapText="1"/>
    </xf>
    <xf numFmtId="166" fontId="18" fillId="2" borderId="2" xfId="27" applyNumberFormat="1" applyFont="1" applyFill="1" applyBorder="1" applyAlignment="1">
      <alignment vertical="center" wrapText="1"/>
    </xf>
    <xf numFmtId="166" fontId="18" fillId="2" borderId="81" xfId="27" applyNumberFormat="1" applyFont="1" applyFill="1" applyBorder="1" applyAlignment="1">
      <alignment vertical="center" wrapText="1"/>
    </xf>
    <xf numFmtId="166" fontId="2" fillId="2" borderId="32" xfId="27" applyNumberFormat="1" applyFont="1" applyFill="1" applyBorder="1" applyAlignment="1">
      <alignment vertical="center" wrapText="1"/>
    </xf>
    <xf numFmtId="166" fontId="2" fillId="2" borderId="13" xfId="27" applyNumberFormat="1" applyFont="1" applyFill="1" applyBorder="1" applyAlignment="1">
      <alignment vertical="center" wrapText="1"/>
    </xf>
    <xf numFmtId="166" fontId="2" fillId="2" borderId="39" xfId="27" applyNumberFormat="1" applyFont="1" applyFill="1" applyBorder="1" applyAlignment="1">
      <alignment vertical="center" wrapText="1"/>
    </xf>
    <xf numFmtId="166" fontId="2" fillId="2" borderId="85" xfId="27" applyNumberFormat="1" applyFont="1" applyFill="1" applyBorder="1" applyAlignment="1">
      <alignment vertical="center" wrapText="1"/>
    </xf>
    <xf numFmtId="166" fontId="2" fillId="2" borderId="16" xfId="27" applyNumberFormat="1" applyFont="1" applyFill="1" applyBorder="1" applyAlignment="1">
      <alignment vertical="center" wrapText="1"/>
    </xf>
    <xf numFmtId="166" fontId="2" fillId="2" borderId="17" xfId="27" applyNumberFormat="1" applyFont="1" applyFill="1" applyBorder="1" applyAlignment="1">
      <alignment vertical="center" wrapText="1"/>
    </xf>
    <xf numFmtId="166" fontId="18" fillId="2" borderId="41" xfId="27" applyNumberFormat="1" applyFont="1" applyFill="1" applyBorder="1" applyAlignment="1">
      <alignment vertical="center" wrapText="1"/>
    </xf>
    <xf numFmtId="166" fontId="18" fillId="2" borderId="23" xfId="27" applyNumberFormat="1" applyFont="1" applyFill="1" applyBorder="1" applyAlignment="1">
      <alignment vertical="center" wrapText="1"/>
    </xf>
    <xf numFmtId="0" fontId="9" fillId="2" borderId="0" xfId="3" applyFont="1" applyFill="1" applyBorder="1" applyAlignment="1">
      <alignment vertical="center" wrapText="1"/>
    </xf>
    <xf numFmtId="166" fontId="18" fillId="2" borderId="0" xfId="27" applyNumberFormat="1" applyFont="1" applyFill="1" applyBorder="1" applyAlignment="1">
      <alignment vertical="center" wrapText="1"/>
    </xf>
    <xf numFmtId="166" fontId="2" fillId="2" borderId="1" xfId="27" applyNumberFormat="1" applyFont="1" applyFill="1" applyBorder="1" applyAlignment="1">
      <alignment vertical="center" wrapText="1"/>
    </xf>
    <xf numFmtId="168" fontId="2" fillId="2" borderId="1" xfId="27" applyFont="1" applyFill="1" applyBorder="1" applyAlignment="1">
      <alignment vertical="center" wrapText="1"/>
    </xf>
    <xf numFmtId="0" fontId="20" fillId="2" borderId="0" xfId="3" applyFont="1" applyFill="1" applyBorder="1" applyAlignment="1">
      <alignment vertical="top"/>
    </xf>
    <xf numFmtId="0" fontId="21" fillId="2" borderId="0" xfId="3" applyFont="1" applyFill="1" applyBorder="1" applyAlignment="1">
      <alignment horizontal="left" vertical="center"/>
    </xf>
    <xf numFmtId="0" fontId="22" fillId="2" borderId="0" xfId="3" applyFont="1" applyFill="1" applyBorder="1" applyAlignment="1">
      <alignment horizontal="left" vertical="center"/>
    </xf>
    <xf numFmtId="0" fontId="20" fillId="2" borderId="0" xfId="3" applyFont="1" applyFill="1" applyBorder="1" applyAlignment="1">
      <alignment horizontal="left" vertical="top"/>
    </xf>
    <xf numFmtId="0" fontId="10" fillId="2" borderId="0" xfId="3" applyFont="1" applyFill="1" applyBorder="1" applyAlignment="1">
      <alignment vertical="center" wrapText="1"/>
    </xf>
    <xf numFmtId="0" fontId="16" fillId="2" borderId="0" xfId="3" applyFont="1" applyFill="1" applyBorder="1"/>
    <xf numFmtId="0" fontId="23" fillId="2" borderId="0" xfId="3" applyFont="1" applyFill="1" applyBorder="1" applyAlignment="1">
      <alignment horizontal="center" vertical="center" wrapText="1"/>
    </xf>
    <xf numFmtId="0" fontId="20" fillId="2" borderId="0" xfId="3" applyFont="1" applyFill="1" applyBorder="1" applyAlignment="1">
      <alignment vertical="top" wrapText="1"/>
    </xf>
    <xf numFmtId="166" fontId="14" fillId="2" borderId="0" xfId="27" applyNumberFormat="1" applyFont="1" applyFill="1" applyBorder="1" applyAlignment="1">
      <alignment vertical="center" wrapText="1"/>
    </xf>
    <xf numFmtId="166" fontId="24" fillId="2" borderId="0" xfId="27" applyNumberFormat="1" applyFont="1" applyFill="1" applyBorder="1" applyAlignment="1">
      <alignment vertical="center" wrapText="1"/>
    </xf>
    <xf numFmtId="166" fontId="13" fillId="2" borderId="0" xfId="27" applyNumberFormat="1" applyFont="1" applyFill="1" applyBorder="1" applyAlignment="1">
      <alignment horizontal="left" vertical="center" wrapText="1"/>
    </xf>
    <xf numFmtId="0" fontId="7" fillId="2" borderId="0" xfId="3" applyFont="1" applyFill="1" applyBorder="1" applyAlignment="1">
      <alignment vertical="center" wrapText="1"/>
    </xf>
    <xf numFmtId="0" fontId="14" fillId="2" borderId="0" xfId="3" applyFont="1" applyFill="1" applyBorder="1" applyAlignment="1">
      <alignment vertical="center" wrapText="1"/>
    </xf>
    <xf numFmtId="0" fontId="12" fillId="2" borderId="0" xfId="3" applyFont="1" applyFill="1" applyBorder="1" applyAlignment="1">
      <alignment vertical="center"/>
    </xf>
    <xf numFmtId="0" fontId="22" fillId="2" borderId="0" xfId="3" applyFont="1" applyFill="1" applyBorder="1" applyAlignment="1">
      <alignment vertical="center"/>
    </xf>
    <xf numFmtId="0" fontId="7" fillId="2" borderId="0" xfId="3" applyFont="1" applyFill="1" applyBorder="1" applyAlignment="1">
      <alignment vertical="top" wrapText="1"/>
    </xf>
    <xf numFmtId="0" fontId="4" fillId="2" borderId="0" xfId="3" applyFont="1" applyFill="1" applyBorder="1" applyAlignment="1">
      <alignment horizontal="left" vertical="top" wrapText="1"/>
    </xf>
    <xf numFmtId="0" fontId="25" fillId="2" borderId="0" xfId="3" applyFont="1" applyFill="1" applyAlignment="1">
      <alignment horizontal="center"/>
    </xf>
    <xf numFmtId="0" fontId="26" fillId="2" borderId="0" xfId="3" applyFont="1" applyFill="1" applyAlignment="1">
      <alignment horizontal="center"/>
    </xf>
    <xf numFmtId="0" fontId="15" fillId="2" borderId="0" xfId="3" applyFont="1" applyFill="1" applyBorder="1" applyAlignment="1">
      <alignment vertical="center" wrapText="1"/>
    </xf>
    <xf numFmtId="0" fontId="90" fillId="2" borderId="0" xfId="3" applyFont="1" applyFill="1" applyBorder="1" applyAlignment="1">
      <alignment vertical="center"/>
    </xf>
    <xf numFmtId="0" fontId="27" fillId="2" borderId="1" xfId="3" applyFont="1" applyFill="1" applyBorder="1" applyAlignment="1">
      <alignment horizontal="center" vertical="center" wrapText="1"/>
    </xf>
    <xf numFmtId="166" fontId="14" fillId="2" borderId="1" xfId="27" applyNumberFormat="1" applyFont="1" applyFill="1" applyBorder="1" applyAlignment="1">
      <alignment horizontal="left" vertical="center" wrapText="1"/>
    </xf>
    <xf numFmtId="166" fontId="14" fillId="2" borderId="13" xfId="27" applyNumberFormat="1" applyFont="1" applyFill="1" applyBorder="1" applyAlignment="1">
      <alignment horizontal="left" vertical="center" wrapText="1"/>
    </xf>
    <xf numFmtId="0" fontId="14" fillId="2" borderId="81" xfId="3" applyFont="1" applyFill="1" applyBorder="1" applyAlignment="1">
      <alignment horizontal="left" wrapText="1"/>
    </xf>
    <xf numFmtId="0" fontId="14" fillId="2" borderId="48" xfId="3" applyFont="1" applyFill="1" applyBorder="1" applyAlignment="1">
      <alignment horizontal="left" vertical="center"/>
    </xf>
    <xf numFmtId="0" fontId="14" fillId="2" borderId="13" xfId="3" applyFont="1" applyFill="1" applyBorder="1" applyAlignment="1">
      <alignment horizontal="left" vertical="top" wrapText="1"/>
    </xf>
    <xf numFmtId="166" fontId="14" fillId="2" borderId="17" xfId="27" applyNumberFormat="1" applyFont="1" applyFill="1" applyBorder="1" applyAlignment="1">
      <alignment horizontal="left" vertical="center" wrapText="1"/>
    </xf>
    <xf numFmtId="0" fontId="14" fillId="2" borderId="1" xfId="3" applyFont="1" applyFill="1" applyBorder="1" applyAlignment="1">
      <alignment horizontal="left" vertical="center" wrapText="1"/>
    </xf>
    <xf numFmtId="166" fontId="14" fillId="2" borderId="11" xfId="27" applyNumberFormat="1" applyFont="1" applyFill="1" applyBorder="1" applyAlignment="1">
      <alignment horizontal="left" vertical="center" wrapText="1"/>
    </xf>
    <xf numFmtId="166" fontId="14" fillId="2" borderId="10" xfId="27" applyNumberFormat="1" applyFont="1" applyFill="1" applyBorder="1" applyAlignment="1">
      <alignment horizontal="left" vertical="center" wrapText="1"/>
    </xf>
    <xf numFmtId="166" fontId="14" fillId="2" borderId="36" xfId="27" applyNumberFormat="1" applyFont="1" applyFill="1" applyBorder="1" applyAlignment="1">
      <alignment horizontal="left" vertical="center" wrapText="1"/>
    </xf>
    <xf numFmtId="166" fontId="13" fillId="2" borderId="27" xfId="27" applyNumberFormat="1" applyFont="1" applyFill="1" applyBorder="1" applyAlignment="1">
      <alignment horizontal="left" vertical="center" wrapText="1"/>
    </xf>
    <xf numFmtId="166" fontId="13" fillId="2" borderId="26" xfId="27" applyNumberFormat="1" applyFont="1" applyFill="1" applyBorder="1" applyAlignment="1">
      <alignment horizontal="left" vertical="center" wrapText="1"/>
    </xf>
    <xf numFmtId="166" fontId="13" fillId="2" borderId="40" xfId="27" applyNumberFormat="1" applyFont="1" applyFill="1" applyBorder="1" applyAlignment="1">
      <alignment horizontal="left" vertical="center" wrapText="1"/>
    </xf>
    <xf numFmtId="166" fontId="13" fillId="2" borderId="24" xfId="27" applyNumberFormat="1" applyFont="1" applyFill="1" applyBorder="1" applyAlignment="1">
      <alignment horizontal="left" vertical="center" wrapText="1"/>
    </xf>
    <xf numFmtId="166" fontId="13" fillId="2" borderId="23" xfId="27" applyNumberFormat="1" applyFont="1" applyFill="1" applyBorder="1" applyAlignment="1">
      <alignment horizontal="left" vertical="center" wrapText="1"/>
    </xf>
    <xf numFmtId="166" fontId="13" fillId="2" borderId="41" xfId="27" applyNumberFormat="1" applyFont="1" applyFill="1" applyBorder="1" applyAlignment="1">
      <alignment horizontal="left" vertical="center" wrapText="1"/>
    </xf>
    <xf numFmtId="0" fontId="5" fillId="2" borderId="0" xfId="3" applyFont="1" applyFill="1"/>
    <xf numFmtId="0" fontId="10" fillId="2" borderId="0" xfId="3" applyFont="1" applyFill="1" applyBorder="1"/>
    <xf numFmtId="0" fontId="5" fillId="2" borderId="0" xfId="3" applyFont="1" applyFill="1" applyBorder="1" applyAlignment="1"/>
    <xf numFmtId="0" fontId="5" fillId="0" borderId="0" xfId="3" applyFont="1"/>
    <xf numFmtId="0" fontId="69" fillId="4" borderId="0" xfId="0" applyFont="1" applyFill="1" applyBorder="1" applyAlignment="1" applyProtection="1">
      <alignment vertical="center" wrapText="1"/>
    </xf>
    <xf numFmtId="0" fontId="69" fillId="4" borderId="64" xfId="0" applyFont="1" applyFill="1" applyBorder="1" applyAlignment="1" applyProtection="1">
      <alignment vertical="center"/>
    </xf>
    <xf numFmtId="0" fontId="84" fillId="2" borderId="0" xfId="3" applyFont="1" applyFill="1" applyAlignment="1">
      <alignment horizontal="left" vertical="center"/>
    </xf>
    <xf numFmtId="0" fontId="49" fillId="2" borderId="0" xfId="0" applyFont="1" applyFill="1" applyAlignment="1">
      <alignment horizontal="left" vertical="center"/>
    </xf>
    <xf numFmtId="0" fontId="48" fillId="2" borderId="45" xfId="0" applyFont="1" applyFill="1" applyBorder="1" applyAlignment="1">
      <alignment horizontal="left" vertical="center" wrapText="1"/>
    </xf>
    <xf numFmtId="0" fontId="35" fillId="4" borderId="0" xfId="3" applyNumberFormat="1" applyFont="1" applyFill="1" applyBorder="1" applyAlignment="1" applyProtection="1">
      <alignment horizontal="left" vertical="center" wrapText="1"/>
    </xf>
    <xf numFmtId="0" fontId="56" fillId="4" borderId="0" xfId="3" applyNumberFormat="1" applyFont="1" applyFill="1" applyBorder="1" applyAlignment="1" applyProtection="1">
      <alignment horizontal="left" vertical="center" wrapText="1"/>
    </xf>
    <xf numFmtId="0" fontId="57" fillId="0" borderId="0" xfId="3" applyFont="1" applyAlignment="1">
      <alignment horizontal="left" vertical="center" wrapText="1"/>
    </xf>
    <xf numFmtId="0" fontId="35" fillId="4" borderId="0" xfId="3" applyNumberFormat="1" applyFont="1" applyFill="1" applyBorder="1" applyAlignment="1" applyProtection="1">
      <alignment horizontal="right" vertical="center" wrapText="1"/>
    </xf>
    <xf numFmtId="0" fontId="41" fillId="4" borderId="0" xfId="3" applyNumberFormat="1" applyFont="1" applyFill="1" applyBorder="1" applyAlignment="1" applyProtection="1">
      <alignment horizontal="left" vertical="top" wrapText="1"/>
    </xf>
    <xf numFmtId="0" fontId="53" fillId="4" borderId="0" xfId="3" applyFont="1" applyFill="1" applyAlignment="1" applyProtection="1">
      <alignment horizontal="left" vertical="center" indent="1"/>
    </xf>
    <xf numFmtId="0" fontId="43" fillId="4" borderId="0" xfId="3" applyFont="1" applyFill="1" applyAlignment="1" applyProtection="1">
      <alignment vertical="top" wrapText="1"/>
    </xf>
    <xf numFmtId="0" fontId="41" fillId="4" borderId="0" xfId="3" applyNumberFormat="1" applyFont="1" applyFill="1" applyBorder="1" applyAlignment="1" applyProtection="1">
      <alignment horizontal="left" vertical="center" wrapText="1"/>
    </xf>
    <xf numFmtId="0" fontId="53" fillId="0" borderId="0" xfId="3" applyFont="1" applyAlignment="1" applyProtection="1">
      <alignment horizontal="left" vertical="center" wrapText="1"/>
    </xf>
    <xf numFmtId="0" fontId="58" fillId="4" borderId="0" xfId="3" applyNumberFormat="1" applyFont="1" applyFill="1" applyBorder="1" applyAlignment="1" applyProtection="1">
      <alignment horizontal="left" vertical="center" wrapText="1"/>
    </xf>
    <xf numFmtId="165" fontId="44" fillId="13" borderId="1" xfId="0" applyNumberFormat="1" applyFont="1" applyFill="1" applyBorder="1" applyAlignment="1" applyProtection="1">
      <alignment horizontal="center" vertical="center"/>
      <protection locked="0"/>
    </xf>
    <xf numFmtId="0" fontId="44" fillId="2" borderId="29" xfId="0" applyNumberFormat="1" applyFont="1" applyFill="1" applyBorder="1" applyAlignment="1">
      <alignment horizontal="center"/>
    </xf>
    <xf numFmtId="168" fontId="48" fillId="0" borderId="19" xfId="2" applyNumberFormat="1" applyFont="1" applyFill="1" applyBorder="1" applyAlignment="1">
      <alignment horizontal="right" vertical="center"/>
    </xf>
    <xf numFmtId="166" fontId="48" fillId="0" borderId="19" xfId="2" applyNumberFormat="1" applyFont="1" applyFill="1" applyBorder="1" applyAlignment="1">
      <alignment horizontal="right" vertical="center"/>
    </xf>
    <xf numFmtId="166" fontId="48" fillId="0" borderId="19" xfId="2" applyNumberFormat="1" applyFont="1" applyFill="1" applyBorder="1" applyAlignment="1">
      <alignment vertical="center"/>
    </xf>
    <xf numFmtId="166" fontId="48" fillId="0" borderId="4" xfId="2" applyNumberFormat="1" applyFont="1" applyFill="1" applyBorder="1" applyAlignment="1">
      <alignment vertical="center"/>
    </xf>
    <xf numFmtId="168" fontId="48" fillId="13" borderId="29" xfId="2" applyNumberFormat="1" applyFont="1" applyFill="1" applyBorder="1" applyAlignment="1" applyProtection="1">
      <alignment horizontal="right" vertical="center"/>
      <protection locked="0"/>
    </xf>
    <xf numFmtId="166" fontId="48" fillId="13" borderId="29" xfId="2" applyNumberFormat="1" applyFont="1" applyFill="1" applyBorder="1" applyAlignment="1" applyProtection="1">
      <alignment horizontal="right" vertical="center"/>
      <protection locked="0"/>
    </xf>
    <xf numFmtId="166" fontId="48" fillId="2" borderId="29" xfId="2" applyNumberFormat="1" applyFont="1" applyFill="1" applyBorder="1" applyAlignment="1">
      <alignment vertical="center"/>
    </xf>
    <xf numFmtId="166" fontId="48" fillId="2" borderId="87" xfId="2" applyNumberFormat="1" applyFont="1" applyFill="1" applyBorder="1" applyAlignment="1">
      <alignment vertical="center"/>
    </xf>
    <xf numFmtId="168" fontId="48" fillId="13" borderId="20" xfId="2" applyNumberFormat="1" applyFont="1" applyFill="1" applyBorder="1" applyAlignment="1" applyProtection="1">
      <alignment horizontal="right" vertical="center"/>
      <protection locked="0"/>
    </xf>
    <xf numFmtId="166" fontId="48" fillId="13" borderId="20" xfId="2" applyNumberFormat="1" applyFont="1" applyFill="1" applyBorder="1" applyAlignment="1" applyProtection="1">
      <alignment horizontal="right" vertical="center"/>
      <protection locked="0"/>
    </xf>
    <xf numFmtId="166" fontId="48" fillId="2" borderId="20" xfId="2" applyNumberFormat="1" applyFont="1" applyFill="1" applyBorder="1" applyAlignment="1">
      <alignment vertical="center"/>
    </xf>
    <xf numFmtId="166" fontId="48" fillId="13" borderId="81" xfId="2" applyNumberFormat="1" applyFont="1" applyFill="1" applyBorder="1" applyAlignment="1" applyProtection="1">
      <alignment vertical="center"/>
      <protection locked="0"/>
    </xf>
    <xf numFmtId="166" fontId="48" fillId="3" borderId="30" xfId="2" applyNumberFormat="1" applyFont="1" applyFill="1" applyBorder="1" applyAlignment="1">
      <alignment horizontal="center" vertical="center"/>
    </xf>
    <xf numFmtId="166" fontId="48" fillId="3" borderId="29" xfId="2" applyNumberFormat="1" applyFont="1" applyFill="1" applyBorder="1" applyAlignment="1">
      <alignment horizontal="center" vertical="center"/>
    </xf>
    <xf numFmtId="166" fontId="9" fillId="3" borderId="43" xfId="2" applyNumberFormat="1" applyFont="1" applyFill="1" applyBorder="1" applyAlignment="1">
      <alignment horizontal="center" vertical="center" wrapText="1"/>
    </xf>
    <xf numFmtId="166" fontId="9" fillId="3" borderId="43" xfId="2" applyNumberFormat="1" applyFont="1" applyFill="1" applyBorder="1" applyAlignment="1">
      <alignment horizontal="center" vertical="center"/>
    </xf>
    <xf numFmtId="166" fontId="13" fillId="2" borderId="10" xfId="2" applyNumberFormat="1" applyFont="1" applyFill="1" applyBorder="1" applyAlignment="1">
      <alignment vertical="center"/>
    </xf>
    <xf numFmtId="166" fontId="9" fillId="3" borderId="10" xfId="2" applyNumberFormat="1" applyFont="1" applyFill="1" applyBorder="1" applyAlignment="1">
      <alignment horizontal="center" vertical="center"/>
    </xf>
    <xf numFmtId="166" fontId="13" fillId="2" borderId="37" xfId="2" applyNumberFormat="1" applyFont="1" applyFill="1" applyBorder="1" applyAlignment="1">
      <alignment vertical="center"/>
    </xf>
    <xf numFmtId="166" fontId="48" fillId="13" borderId="1" xfId="2" applyNumberFormat="1" applyFont="1" applyFill="1" applyBorder="1" applyAlignment="1" applyProtection="1">
      <alignment vertical="center"/>
      <protection locked="0"/>
    </xf>
    <xf numFmtId="166" fontId="48" fillId="13" borderId="23" xfId="2" applyNumberFormat="1" applyFont="1" applyFill="1" applyBorder="1" applyAlignment="1" applyProtection="1">
      <alignment vertical="center" wrapText="1"/>
      <protection locked="0"/>
    </xf>
    <xf numFmtId="166" fontId="48" fillId="13" borderId="1" xfId="2" applyNumberFormat="1" applyFont="1" applyFill="1" applyBorder="1" applyAlignment="1" applyProtection="1">
      <alignment vertical="center" wrapText="1"/>
      <protection locked="0"/>
    </xf>
    <xf numFmtId="166" fontId="9" fillId="3" borderId="25" xfId="2" applyNumberFormat="1" applyFont="1" applyFill="1" applyBorder="1" applyAlignment="1">
      <alignment horizontal="center" vertical="center" wrapText="1"/>
    </xf>
    <xf numFmtId="0" fontId="51" fillId="2" borderId="0" xfId="0" applyFont="1" applyFill="1" applyBorder="1" applyAlignment="1">
      <alignment horizontal="left" wrapText="1"/>
    </xf>
    <xf numFmtId="0" fontId="0" fillId="0" borderId="3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Font="1" applyBorder="1" applyAlignment="1">
      <alignment horizontal="center" vertical="center" wrapText="1"/>
    </xf>
    <xf numFmtId="14" fontId="0" fillId="0" borderId="0" xfId="0" applyNumberFormat="1"/>
    <xf numFmtId="1" fontId="0" fillId="0" borderId="0" xfId="0" applyNumberFormat="1"/>
    <xf numFmtId="169" fontId="0" fillId="0" borderId="0" xfId="0" applyNumberFormat="1"/>
    <xf numFmtId="0" fontId="0" fillId="0" borderId="0" xfId="0" applyAlignment="1"/>
    <xf numFmtId="0" fontId="24" fillId="15" borderId="34" xfId="3" applyFont="1" applyFill="1" applyBorder="1" applyAlignment="1">
      <alignment vertical="center" wrapText="1"/>
    </xf>
    <xf numFmtId="0" fontId="24" fillId="15" borderId="35" xfId="3" applyFont="1" applyFill="1" applyBorder="1" applyAlignment="1">
      <alignment vertical="center" wrapText="1"/>
    </xf>
    <xf numFmtId="0" fontId="93" fillId="2" borderId="0" xfId="0" applyFont="1" applyFill="1" applyBorder="1" applyAlignment="1">
      <alignment horizontal="center" vertical="center" wrapText="1"/>
    </xf>
    <xf numFmtId="0" fontId="44" fillId="2" borderId="0" xfId="0" applyFont="1" applyFill="1" applyBorder="1" applyAlignment="1">
      <alignment horizontal="center" vertical="center"/>
    </xf>
    <xf numFmtId="0" fontId="48" fillId="2" borderId="44" xfId="0" applyFont="1" applyFill="1" applyBorder="1" applyAlignment="1">
      <alignment horizontal="left" vertical="center" wrapText="1"/>
    </xf>
    <xf numFmtId="165" fontId="44" fillId="13" borderId="13" xfId="0" applyNumberFormat="1" applyFont="1" applyFill="1" applyBorder="1" applyAlignment="1" applyProtection="1">
      <alignment horizontal="center" vertical="center" wrapText="1"/>
      <protection locked="0"/>
    </xf>
    <xf numFmtId="0" fontId="93" fillId="2" borderId="0" xfId="0" applyFont="1" applyFill="1" applyBorder="1" applyAlignment="1">
      <alignment vertical="center"/>
    </xf>
    <xf numFmtId="0" fontId="93" fillId="2" borderId="0" xfId="0" applyFont="1" applyFill="1" applyBorder="1" applyAlignment="1">
      <alignment horizontal="left" vertical="center"/>
    </xf>
    <xf numFmtId="165" fontId="44" fillId="13" borderId="88" xfId="0" applyNumberFormat="1" applyFont="1" applyFill="1" applyBorder="1" applyAlignment="1" applyProtection="1">
      <alignment horizontal="center" vertical="center" wrapText="1"/>
      <protection locked="0"/>
    </xf>
    <xf numFmtId="170" fontId="97" fillId="2" borderId="0" xfId="29" applyNumberFormat="1" applyFont="1" applyFill="1" applyBorder="1"/>
    <xf numFmtId="170" fontId="97" fillId="2" borderId="0" xfId="0" applyNumberFormat="1" applyFont="1" applyFill="1" applyBorder="1"/>
    <xf numFmtId="0" fontId="97" fillId="2" borderId="29" xfId="0" applyFont="1" applyFill="1" applyBorder="1"/>
    <xf numFmtId="170" fontId="97" fillId="2" borderId="30" xfId="29" applyNumberFormat="1" applyFont="1" applyFill="1" applyBorder="1"/>
    <xf numFmtId="170" fontId="97" fillId="2" borderId="30" xfId="0" applyNumberFormat="1" applyFont="1" applyFill="1" applyBorder="1"/>
    <xf numFmtId="0" fontId="97" fillId="2" borderId="6" xfId="0" applyFont="1" applyFill="1" applyBorder="1"/>
    <xf numFmtId="0" fontId="97" fillId="2" borderId="8" xfId="0" applyFont="1" applyFill="1" applyBorder="1"/>
    <xf numFmtId="170" fontId="97" fillId="2" borderId="7" xfId="0" applyNumberFormat="1" applyFont="1" applyFill="1" applyBorder="1"/>
    <xf numFmtId="0" fontId="68" fillId="2" borderId="46" xfId="0" applyFont="1" applyFill="1" applyBorder="1" applyAlignment="1">
      <alignment vertical="center" wrapText="1"/>
    </xf>
    <xf numFmtId="0" fontId="66" fillId="2" borderId="46" xfId="0" applyFont="1" applyFill="1" applyBorder="1" applyAlignment="1">
      <alignment vertical="center" wrapText="1"/>
    </xf>
    <xf numFmtId="0" fontId="67" fillId="2" borderId="47" xfId="0" applyFont="1" applyFill="1" applyBorder="1" applyAlignment="1">
      <alignment vertical="center" wrapText="1"/>
    </xf>
    <xf numFmtId="0" fontId="49" fillId="2" borderId="44" xfId="0" applyFont="1" applyFill="1" applyBorder="1" applyAlignment="1">
      <alignment horizontal="left" vertical="center" wrapText="1"/>
    </xf>
    <xf numFmtId="0" fontId="49" fillId="2" borderId="0" xfId="0" applyFont="1" applyFill="1" applyBorder="1" applyAlignment="1">
      <alignment vertical="center" wrapText="1"/>
    </xf>
    <xf numFmtId="0" fontId="93" fillId="2" borderId="0" xfId="0" applyFont="1" applyFill="1" applyBorder="1" applyAlignment="1">
      <alignment vertical="center" wrapText="1"/>
    </xf>
    <xf numFmtId="0" fontId="49" fillId="2" borderId="117" xfId="0" applyFont="1" applyFill="1" applyBorder="1" applyAlignment="1">
      <alignment horizontal="center" vertical="center" wrapText="1"/>
    </xf>
    <xf numFmtId="0" fontId="0" fillId="0" borderId="30" xfId="0" applyBorder="1"/>
    <xf numFmtId="0" fontId="0" fillId="0" borderId="7" xfId="0" applyBorder="1"/>
    <xf numFmtId="170" fontId="97" fillId="2" borderId="7" xfId="29" applyNumberFormat="1" applyFont="1" applyFill="1" applyBorder="1"/>
    <xf numFmtId="0" fontId="0" fillId="0" borderId="7" xfId="0" applyFill="1" applyBorder="1"/>
    <xf numFmtId="166" fontId="13" fillId="10" borderId="10" xfId="2" applyNumberFormat="1" applyFont="1" applyFill="1" applyBorder="1" applyAlignment="1">
      <alignment vertical="center"/>
    </xf>
    <xf numFmtId="166" fontId="13" fillId="10" borderId="11" xfId="2" applyNumberFormat="1" applyFont="1" applyFill="1" applyBorder="1" applyAlignment="1">
      <alignment vertical="center"/>
    </xf>
    <xf numFmtId="0" fontId="44" fillId="2" borderId="21" xfId="0" applyFont="1" applyFill="1" applyBorder="1" applyAlignment="1">
      <alignment horizontal="right" vertical="center"/>
    </xf>
    <xf numFmtId="0" fontId="109" fillId="2" borderId="0" xfId="0" applyFont="1" applyFill="1" applyAlignment="1">
      <alignment vertical="center"/>
    </xf>
    <xf numFmtId="166" fontId="48" fillId="2" borderId="120" xfId="2" applyNumberFormat="1" applyFont="1" applyFill="1" applyBorder="1" applyAlignment="1">
      <alignment vertical="center"/>
    </xf>
    <xf numFmtId="166" fontId="13" fillId="2" borderId="122" xfId="2" applyNumberFormat="1" applyFont="1" applyFill="1" applyBorder="1" applyAlignment="1">
      <alignment vertical="center"/>
    </xf>
    <xf numFmtId="166" fontId="48" fillId="2" borderId="123" xfId="2" applyNumberFormat="1" applyFont="1" applyFill="1" applyBorder="1" applyAlignment="1">
      <alignment vertical="center"/>
    </xf>
    <xf numFmtId="166" fontId="48" fillId="2" borderId="121" xfId="2" applyNumberFormat="1" applyFont="1" applyFill="1" applyBorder="1" applyAlignment="1">
      <alignment vertical="center"/>
    </xf>
    <xf numFmtId="166" fontId="13" fillId="2" borderId="88" xfId="2" applyNumberFormat="1" applyFont="1" applyFill="1" applyBorder="1" applyAlignment="1">
      <alignment vertical="center"/>
    </xf>
    <xf numFmtId="168" fontId="48" fillId="2" borderId="4" xfId="2" applyNumberFormat="1" applyFont="1" applyFill="1" applyBorder="1" applyAlignment="1">
      <alignment horizontal="right" vertical="center"/>
    </xf>
    <xf numFmtId="168" fontId="48" fillId="2" borderId="87" xfId="2" applyNumberFormat="1" applyFont="1" applyFill="1" applyBorder="1" applyAlignment="1">
      <alignment horizontal="right" vertical="center"/>
    </xf>
    <xf numFmtId="168" fontId="48" fillId="2" borderId="14" xfId="2" applyNumberFormat="1" applyFont="1" applyFill="1" applyBorder="1" applyAlignment="1">
      <alignment horizontal="right" vertical="center"/>
    </xf>
    <xf numFmtId="166" fontId="13" fillId="3" borderId="37" xfId="2" applyNumberFormat="1" applyFont="1" applyFill="1" applyBorder="1" applyAlignment="1">
      <alignment horizontal="right" vertical="center" wrapText="1"/>
    </xf>
    <xf numFmtId="166" fontId="49" fillId="3" borderId="119" xfId="2" applyNumberFormat="1" applyFont="1" applyFill="1" applyBorder="1" applyAlignment="1">
      <alignment horizontal="center" vertical="center" wrapText="1"/>
    </xf>
    <xf numFmtId="166" fontId="48" fillId="3" borderId="14" xfId="2" applyNumberFormat="1" applyFont="1" applyFill="1" applyBorder="1" applyAlignment="1">
      <alignment horizontal="center" vertical="center" wrapText="1"/>
    </xf>
    <xf numFmtId="166" fontId="9" fillId="3" borderId="37" xfId="2" applyNumberFormat="1" applyFont="1" applyFill="1" applyBorder="1" applyAlignment="1">
      <alignment horizontal="center" vertical="center" wrapText="1"/>
    </xf>
    <xf numFmtId="166" fontId="49" fillId="3" borderId="14" xfId="2" applyNumberFormat="1" applyFont="1" applyFill="1" applyBorder="1" applyAlignment="1">
      <alignment horizontal="center" vertical="center" wrapText="1"/>
    </xf>
    <xf numFmtId="166" fontId="48" fillId="3" borderId="119" xfId="2" applyNumberFormat="1" applyFont="1" applyFill="1" applyBorder="1" applyAlignment="1">
      <alignment horizontal="center" vertical="center" wrapText="1"/>
    </xf>
    <xf numFmtId="166" fontId="9" fillId="3" borderId="28" xfId="2" applyNumberFormat="1" applyFont="1" applyFill="1" applyBorder="1" applyAlignment="1">
      <alignment horizontal="center" vertical="center" wrapText="1"/>
    </xf>
    <xf numFmtId="166" fontId="48" fillId="10" borderId="48" xfId="2" applyNumberFormat="1" applyFont="1" applyFill="1" applyBorder="1" applyAlignment="1">
      <alignment horizontal="right" vertical="center"/>
    </xf>
    <xf numFmtId="166" fontId="48" fillId="10" borderId="1" xfId="2" applyNumberFormat="1" applyFont="1" applyFill="1" applyBorder="1" applyAlignment="1">
      <alignment horizontal="right" vertical="center"/>
    </xf>
    <xf numFmtId="166" fontId="48" fillId="10" borderId="20" xfId="2" applyNumberFormat="1" applyFont="1" applyFill="1" applyBorder="1" applyAlignment="1">
      <alignment horizontal="right" vertical="center"/>
    </xf>
    <xf numFmtId="166" fontId="13" fillId="10" borderId="36" xfId="2" applyNumberFormat="1" applyFont="1" applyFill="1" applyBorder="1" applyAlignment="1">
      <alignment vertical="center"/>
    </xf>
    <xf numFmtId="166" fontId="48" fillId="10" borderId="41" xfId="2" applyNumberFormat="1" applyFont="1" applyFill="1" applyBorder="1" applyAlignment="1">
      <alignment horizontal="right" vertical="center"/>
    </xf>
    <xf numFmtId="166" fontId="48" fillId="10" borderId="23" xfId="2" applyNumberFormat="1" applyFont="1" applyFill="1" applyBorder="1" applyAlignment="1">
      <alignment horizontal="right" vertical="center"/>
    </xf>
    <xf numFmtId="166" fontId="48" fillId="10" borderId="24" xfId="2" applyNumberFormat="1" applyFont="1" applyFill="1" applyBorder="1" applyAlignment="1">
      <alignment horizontal="right" vertical="center"/>
    </xf>
    <xf numFmtId="166" fontId="13" fillId="10" borderId="40" xfId="2" applyNumberFormat="1" applyFont="1" applyFill="1" applyBorder="1" applyAlignment="1">
      <alignment vertical="center"/>
    </xf>
    <xf numFmtId="166" fontId="13" fillId="10" borderId="26" xfId="2" applyNumberFormat="1" applyFont="1" applyFill="1" applyBorder="1" applyAlignment="1">
      <alignment vertical="center"/>
    </xf>
    <xf numFmtId="166" fontId="13" fillId="10" borderId="27" xfId="2" applyNumberFormat="1" applyFont="1" applyFill="1" applyBorder="1" applyAlignment="1">
      <alignment vertical="center"/>
    </xf>
    <xf numFmtId="0" fontId="44" fillId="2" borderId="27" xfId="0" applyFont="1" applyFill="1" applyBorder="1" applyAlignment="1">
      <alignment horizontal="center" vertical="center" wrapText="1"/>
    </xf>
    <xf numFmtId="166" fontId="48" fillId="10" borderId="0" xfId="2" applyNumberFormat="1" applyFont="1" applyFill="1" applyBorder="1" applyAlignment="1">
      <alignment horizontal="right" vertical="center"/>
    </xf>
    <xf numFmtId="166" fontId="48" fillId="10" borderId="6" xfId="2" applyNumberFormat="1" applyFont="1" applyFill="1" applyBorder="1" applyAlignment="1">
      <alignment horizontal="right" vertical="center"/>
    </xf>
    <xf numFmtId="0" fontId="108" fillId="16" borderId="117" xfId="0" applyFont="1" applyFill="1" applyBorder="1" applyAlignment="1">
      <alignment horizontal="center" vertical="center" wrapText="1"/>
    </xf>
    <xf numFmtId="0" fontId="108" fillId="16" borderId="26" xfId="0" applyFont="1" applyFill="1" applyBorder="1" applyAlignment="1">
      <alignment horizontal="center" vertical="center" wrapText="1"/>
    </xf>
    <xf numFmtId="0" fontId="108" fillId="16" borderId="28" xfId="0" applyFont="1" applyFill="1" applyBorder="1" applyAlignment="1">
      <alignment horizontal="center" vertical="center" wrapText="1"/>
    </xf>
    <xf numFmtId="9" fontId="110" fillId="2" borderId="117" xfId="29" applyFont="1" applyFill="1" applyBorder="1" applyAlignment="1">
      <alignment horizontal="center" vertical="center" wrapText="1"/>
    </xf>
    <xf numFmtId="9" fontId="110" fillId="2" borderId="26" xfId="29" applyFont="1" applyFill="1" applyBorder="1" applyAlignment="1">
      <alignment horizontal="center" vertical="center" wrapText="1"/>
    </xf>
    <xf numFmtId="9" fontId="111" fillId="2" borderId="118" xfId="0" applyNumberFormat="1" applyFont="1" applyFill="1" applyBorder="1" applyAlignment="1">
      <alignment horizontal="center" vertical="center" wrapText="1"/>
    </xf>
    <xf numFmtId="0" fontId="112" fillId="11" borderId="118" xfId="0" applyFont="1" applyFill="1" applyBorder="1" applyAlignment="1">
      <alignment horizontal="center" vertical="center" wrapText="1"/>
    </xf>
    <xf numFmtId="166" fontId="49" fillId="3" borderId="22" xfId="2" applyNumberFormat="1" applyFont="1" applyFill="1" applyBorder="1" applyAlignment="1">
      <alignment horizontal="center" vertical="center" wrapText="1"/>
    </xf>
    <xf numFmtId="166" fontId="48" fillId="13" borderId="23" xfId="2" applyNumberFormat="1" applyFont="1" applyFill="1" applyBorder="1" applyAlignment="1" applyProtection="1">
      <alignment vertical="center"/>
      <protection locked="0"/>
    </xf>
    <xf numFmtId="166" fontId="48" fillId="2" borderId="119" xfId="2" applyNumberFormat="1" applyFont="1" applyFill="1" applyBorder="1" applyAlignment="1">
      <alignment vertical="center"/>
    </xf>
    <xf numFmtId="166" fontId="49" fillId="3" borderId="9" xfId="2" applyNumberFormat="1" applyFont="1" applyFill="1" applyBorder="1" applyAlignment="1">
      <alignment horizontal="center" vertical="center" wrapText="1"/>
    </xf>
    <xf numFmtId="166" fontId="9" fillId="3" borderId="11" xfId="2" applyNumberFormat="1" applyFont="1" applyFill="1" applyBorder="1" applyAlignment="1">
      <alignment horizontal="center" vertical="center"/>
    </xf>
    <xf numFmtId="166" fontId="13" fillId="3" borderId="43" xfId="2" applyNumberFormat="1" applyFont="1" applyFill="1" applyBorder="1" applyAlignment="1">
      <alignment horizontal="center" vertical="center"/>
    </xf>
    <xf numFmtId="166" fontId="13" fillId="3" borderId="11" xfId="2" applyNumberFormat="1" applyFont="1" applyFill="1" applyBorder="1" applyAlignment="1">
      <alignment horizontal="center" vertical="center"/>
    </xf>
    <xf numFmtId="0" fontId="107" fillId="4" borderId="0" xfId="0" applyFont="1" applyFill="1" applyBorder="1" applyAlignment="1" applyProtection="1">
      <alignment horizontal="center" vertical="center" wrapText="1"/>
    </xf>
    <xf numFmtId="0" fontId="69" fillId="4" borderId="0" xfId="0" applyFont="1" applyFill="1" applyBorder="1" applyAlignment="1" applyProtection="1">
      <alignment horizontal="left" vertical="center" wrapText="1"/>
    </xf>
    <xf numFmtId="0" fontId="52" fillId="4" borderId="0" xfId="0" applyNumberFormat="1" applyFont="1" applyFill="1" applyAlignment="1" applyProtection="1"/>
    <xf numFmtId="0" fontId="107" fillId="4" borderId="0" xfId="0" applyFont="1" applyFill="1" applyBorder="1" applyAlignment="1" applyProtection="1">
      <alignment vertical="center"/>
    </xf>
    <xf numFmtId="0" fontId="69" fillId="4" borderId="0" xfId="0" applyFont="1" applyFill="1" applyBorder="1" applyAlignment="1" applyProtection="1">
      <alignment vertical="center"/>
    </xf>
    <xf numFmtId="0" fontId="41" fillId="4" borderId="0" xfId="3" applyNumberFormat="1" applyFont="1" applyFill="1" applyBorder="1" applyAlignment="1" applyProtection="1">
      <alignment horizontal="left" vertical="center" wrapText="1"/>
    </xf>
    <xf numFmtId="0" fontId="69" fillId="4" borderId="0" xfId="0" applyFont="1" applyFill="1" applyBorder="1" applyAlignment="1" applyProtection="1">
      <alignment horizontal="left" vertical="center" wrapText="1"/>
    </xf>
    <xf numFmtId="0" fontId="23" fillId="2" borderId="0" xfId="3" applyFont="1" applyFill="1" applyBorder="1" applyAlignment="1">
      <alignment horizontal="center" vertical="center" wrapText="1"/>
    </xf>
    <xf numFmtId="166" fontId="2" fillId="2" borderId="0" xfId="27" applyNumberFormat="1" applyFont="1" applyFill="1" applyBorder="1" applyAlignment="1">
      <alignment vertical="center" wrapText="1"/>
    </xf>
    <xf numFmtId="166" fontId="18" fillId="2" borderId="34" xfId="27" applyNumberFormat="1" applyFont="1" applyFill="1" applyBorder="1" applyAlignment="1">
      <alignment vertical="center" wrapText="1"/>
    </xf>
    <xf numFmtId="0" fontId="116" fillId="0" borderId="81" xfId="0" applyFont="1" applyBorder="1" applyAlignment="1">
      <alignment horizontal="center" vertical="center" wrapText="1"/>
    </xf>
    <xf numFmtId="0" fontId="116" fillId="0" borderId="13" xfId="0" applyFont="1" applyBorder="1" applyAlignment="1">
      <alignment horizontal="center" vertical="center" wrapText="1"/>
    </xf>
    <xf numFmtId="0" fontId="14" fillId="2" borderId="127" xfId="3" applyFont="1" applyFill="1" applyBorder="1" applyAlignment="1">
      <alignment vertical="center" wrapText="1"/>
    </xf>
    <xf numFmtId="166" fontId="2" fillId="2" borderId="128" xfId="27" applyNumberFormat="1" applyFont="1" applyFill="1" applyBorder="1" applyAlignment="1">
      <alignment vertical="center" wrapText="1"/>
    </xf>
    <xf numFmtId="166" fontId="2" fillId="2" borderId="127" xfId="27" applyNumberFormat="1" applyFont="1" applyFill="1" applyBorder="1" applyAlignment="1">
      <alignment vertical="center" wrapText="1"/>
    </xf>
    <xf numFmtId="166" fontId="89" fillId="15" borderId="34" xfId="27" applyNumberFormat="1" applyFont="1" applyFill="1" applyBorder="1" applyAlignment="1">
      <alignment vertical="center" wrapText="1"/>
    </xf>
    <xf numFmtId="0" fontId="107" fillId="4" borderId="64" xfId="0" applyFont="1" applyFill="1" applyBorder="1" applyAlignment="1" applyProtection="1">
      <alignment horizontal="center" vertical="center" wrapText="1"/>
    </xf>
    <xf numFmtId="0" fontId="107" fillId="4" borderId="0" xfId="0" applyFont="1" applyFill="1" applyBorder="1" applyAlignment="1" applyProtection="1">
      <alignment horizontal="center" vertical="center" wrapText="1"/>
    </xf>
    <xf numFmtId="0" fontId="69" fillId="4" borderId="0" xfId="0" applyFont="1" applyFill="1" applyBorder="1" applyAlignment="1" applyProtection="1">
      <alignment horizontal="left" vertical="center" wrapText="1"/>
    </xf>
    <xf numFmtId="0" fontId="55" fillId="4" borderId="107" xfId="3" applyNumberFormat="1" applyFont="1" applyFill="1" applyBorder="1" applyAlignment="1" applyProtection="1">
      <alignment horizontal="center" vertical="center" wrapText="1"/>
      <protection locked="0"/>
    </xf>
    <xf numFmtId="0" fontId="35" fillId="4" borderId="0" xfId="3" applyNumberFormat="1" applyFont="1" applyFill="1" applyBorder="1" applyAlignment="1" applyProtection="1">
      <alignment horizontal="center" vertical="center" wrapText="1"/>
      <protection locked="0"/>
    </xf>
    <xf numFmtId="9" fontId="0" fillId="0" borderId="97" xfId="0" applyNumberFormat="1" applyBorder="1" applyAlignment="1">
      <alignment horizontal="center" vertical="center" wrapText="1"/>
    </xf>
    <xf numFmtId="9" fontId="0" fillId="0" borderId="96" xfId="0" applyNumberFormat="1" applyBorder="1" applyAlignment="1">
      <alignment horizontal="center" vertical="center" wrapText="1"/>
    </xf>
    <xf numFmtId="9" fontId="0" fillId="0" borderId="95" xfId="0" applyNumberFormat="1" applyBorder="1" applyAlignment="1">
      <alignment horizontal="center" vertical="center" wrapText="1"/>
    </xf>
    <xf numFmtId="0" fontId="35" fillId="4" borderId="97" xfId="3" applyNumberFormat="1" applyFont="1" applyFill="1" applyBorder="1" applyAlignment="1" applyProtection="1">
      <alignment horizontal="center" vertical="center" wrapText="1"/>
      <protection locked="0"/>
    </xf>
    <xf numFmtId="0" fontId="35" fillId="4" borderId="96" xfId="3" applyNumberFormat="1" applyFont="1" applyFill="1" applyBorder="1" applyAlignment="1" applyProtection="1">
      <alignment horizontal="center" vertical="center" wrapText="1"/>
      <protection locked="0"/>
    </xf>
    <xf numFmtId="0" fontId="35" fillId="4" borderId="95" xfId="3" applyNumberFormat="1" applyFont="1" applyFill="1" applyBorder="1" applyAlignment="1" applyProtection="1">
      <alignment horizontal="center" vertical="center" wrapText="1"/>
      <protection locked="0"/>
    </xf>
    <xf numFmtId="0" fontId="0" fillId="0" borderId="101" xfId="0" applyBorder="1" applyAlignment="1">
      <alignment horizontal="center" vertical="center" wrapText="1"/>
    </xf>
    <xf numFmtId="0" fontId="0" fillId="0" borderId="112" xfId="0" applyBorder="1" applyAlignment="1">
      <alignment horizontal="center" vertical="center" wrapText="1"/>
    </xf>
    <xf numFmtId="0" fontId="35" fillId="4" borderId="111" xfId="3" applyNumberFormat="1" applyFont="1" applyFill="1" applyBorder="1" applyAlignment="1" applyProtection="1">
      <alignment horizontal="center" vertical="center" wrapText="1"/>
      <protection locked="0"/>
    </xf>
    <xf numFmtId="0" fontId="35" fillId="4" borderId="99" xfId="3" applyNumberFormat="1" applyFont="1" applyFill="1" applyBorder="1" applyAlignment="1" applyProtection="1">
      <alignment horizontal="center" vertical="center" wrapText="1"/>
      <protection locked="0"/>
    </xf>
    <xf numFmtId="0" fontId="35" fillId="4" borderId="110" xfId="3" applyNumberFormat="1" applyFont="1" applyFill="1" applyBorder="1" applyAlignment="1" applyProtection="1">
      <alignment horizontal="center" vertical="center" wrapText="1"/>
      <protection locked="0"/>
    </xf>
    <xf numFmtId="0" fontId="35" fillId="4" borderId="109" xfId="3" applyNumberFormat="1" applyFont="1" applyFill="1" applyBorder="1" applyAlignment="1" applyProtection="1">
      <alignment horizontal="center" vertical="center" wrapText="1"/>
      <protection locked="0"/>
    </xf>
    <xf numFmtId="0" fontId="35" fillId="4" borderId="108" xfId="3" applyNumberFormat="1" applyFont="1" applyFill="1" applyBorder="1" applyAlignment="1" applyProtection="1">
      <alignment horizontal="center" vertical="center" wrapText="1"/>
      <protection locked="0"/>
    </xf>
    <xf numFmtId="0" fontId="0" fillId="0" borderId="100" xfId="0" applyBorder="1" applyAlignment="1">
      <alignment horizontal="center" vertical="center" wrapText="1"/>
    </xf>
    <xf numFmtId="0" fontId="0" fillId="0" borderId="99" xfId="0" applyBorder="1" applyAlignment="1">
      <alignment horizontal="center" vertical="center" wrapText="1"/>
    </xf>
    <xf numFmtId="0" fontId="0" fillId="0" borderId="98" xfId="0" applyBorder="1" applyAlignment="1">
      <alignment horizontal="center" vertical="center" wrapText="1"/>
    </xf>
    <xf numFmtId="0" fontId="63" fillId="9" borderId="106" xfId="0" applyFont="1" applyFill="1" applyBorder="1" applyAlignment="1" applyProtection="1">
      <alignment horizontal="center" vertical="center" wrapText="1"/>
      <protection locked="0"/>
    </xf>
    <xf numFmtId="0" fontId="63" fillId="9" borderId="105" xfId="0" applyFont="1" applyFill="1" applyBorder="1" applyAlignment="1" applyProtection="1">
      <alignment horizontal="center" vertical="center" wrapText="1"/>
      <protection locked="0"/>
    </xf>
    <xf numFmtId="0" fontId="63" fillId="9" borderId="104" xfId="0" applyFont="1" applyFill="1" applyBorder="1" applyAlignment="1" applyProtection="1">
      <alignment horizontal="center" vertical="center" wrapText="1"/>
      <protection locked="0"/>
    </xf>
    <xf numFmtId="43" fontId="35" fillId="4" borderId="103" xfId="2" applyFont="1" applyFill="1" applyBorder="1" applyAlignment="1" applyProtection="1">
      <alignment horizontal="center" vertical="center" wrapText="1"/>
      <protection locked="0"/>
    </xf>
    <xf numFmtId="43" fontId="35" fillId="4" borderId="96" xfId="2" applyFont="1" applyFill="1" applyBorder="1" applyAlignment="1" applyProtection="1">
      <alignment horizontal="center" vertical="center" wrapText="1"/>
      <protection locked="0"/>
    </xf>
    <xf numFmtId="43" fontId="35" fillId="4" borderId="95" xfId="2" applyFont="1" applyFill="1" applyBorder="1" applyAlignment="1" applyProtection="1">
      <alignment horizontal="center" vertical="center" wrapText="1"/>
      <protection locked="0"/>
    </xf>
    <xf numFmtId="0" fontId="53" fillId="2" borderId="0" xfId="0" applyFont="1" applyFill="1" applyBorder="1" applyAlignment="1" applyProtection="1">
      <alignment vertical="center" wrapText="1"/>
    </xf>
    <xf numFmtId="0" fontId="53" fillId="0" borderId="0" xfId="0" applyFont="1" applyBorder="1" applyAlignment="1" applyProtection="1">
      <alignment wrapText="1"/>
    </xf>
    <xf numFmtId="49" fontId="55" fillId="4" borderId="74" xfId="3" applyNumberFormat="1" applyFont="1" applyFill="1" applyBorder="1" applyAlignment="1" applyProtection="1">
      <alignment horizontal="left" vertical="center" wrapText="1"/>
    </xf>
    <xf numFmtId="49" fontId="55" fillId="4" borderId="75" xfId="3" applyNumberFormat="1" applyFont="1" applyFill="1" applyBorder="1" applyAlignment="1" applyProtection="1">
      <alignment horizontal="left" vertical="center" wrapText="1"/>
    </xf>
    <xf numFmtId="49" fontId="55" fillId="4" borderId="76" xfId="3" applyNumberFormat="1" applyFont="1" applyFill="1" applyBorder="1" applyAlignment="1" applyProtection="1">
      <alignment horizontal="left" vertical="center" wrapText="1"/>
    </xf>
    <xf numFmtId="0" fontId="55" fillId="4" borderId="74" xfId="3" applyNumberFormat="1" applyFont="1" applyFill="1" applyBorder="1" applyAlignment="1" applyProtection="1">
      <alignment horizontal="left" vertical="center" wrapText="1"/>
    </xf>
    <xf numFmtId="0" fontId="63" fillId="0" borderId="75" xfId="3" applyFont="1" applyBorder="1" applyAlignment="1" applyProtection="1">
      <alignment horizontal="left" vertical="center"/>
    </xf>
    <xf numFmtId="0" fontId="63" fillId="0" borderId="76" xfId="3" applyFont="1" applyBorder="1" applyAlignment="1" applyProtection="1">
      <alignment horizontal="left" vertical="center"/>
    </xf>
    <xf numFmtId="0" fontId="36" fillId="0" borderId="0" xfId="9" applyBorder="1" applyAlignment="1">
      <alignment horizontal="left" vertical="center" wrapText="1"/>
    </xf>
    <xf numFmtId="0" fontId="62" fillId="8" borderId="61" xfId="3" applyFont="1" applyFill="1" applyBorder="1" applyAlignment="1">
      <alignment horizontal="center" vertical="center" wrapText="1"/>
    </xf>
    <xf numFmtId="0" fontId="62" fillId="8" borderId="62" xfId="3" applyFont="1"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42" fillId="4" borderId="59" xfId="3" applyNumberFormat="1" applyFont="1" applyFill="1" applyBorder="1" applyAlignment="1" applyProtection="1">
      <alignment horizontal="left" vertical="center" wrapText="1"/>
    </xf>
    <xf numFmtId="0" fontId="61" fillId="0" borderId="59" xfId="0" applyFont="1" applyBorder="1" applyAlignment="1"/>
    <xf numFmtId="0" fontId="35" fillId="4" borderId="60" xfId="3" applyNumberFormat="1" applyFont="1" applyFill="1" applyBorder="1" applyAlignment="1" applyProtection="1">
      <alignment horizontal="left" vertical="center" wrapText="1"/>
      <protection locked="0"/>
    </xf>
    <xf numFmtId="0" fontId="1" fillId="0" borderId="60" xfId="3" applyBorder="1" applyAlignment="1" applyProtection="1">
      <alignment horizontal="left" vertical="center" wrapText="1"/>
      <protection locked="0"/>
    </xf>
    <xf numFmtId="0" fontId="35" fillId="4" borderId="61" xfId="3" applyNumberFormat="1" applyFont="1" applyFill="1" applyBorder="1" applyAlignment="1" applyProtection="1">
      <alignment horizontal="left" vertical="center" wrapText="1"/>
      <protection locked="0"/>
    </xf>
    <xf numFmtId="0" fontId="0" fillId="0" borderId="62" xfId="0" applyBorder="1" applyAlignment="1">
      <alignment horizontal="left" vertical="center" wrapText="1"/>
    </xf>
    <xf numFmtId="0" fontId="0" fillId="0" borderId="63" xfId="0" applyBorder="1" applyAlignment="1">
      <alignment horizontal="left" vertical="center" wrapText="1"/>
    </xf>
    <xf numFmtId="9" fontId="0" fillId="0" borderId="97" xfId="2" applyNumberFormat="1" applyFont="1" applyBorder="1" applyAlignment="1">
      <alignment horizontal="center" vertical="center" wrapText="1"/>
    </xf>
    <xf numFmtId="9" fontId="0" fillId="0" borderId="96" xfId="2" applyNumberFormat="1" applyFont="1" applyBorder="1" applyAlignment="1">
      <alignment horizontal="center" vertical="center" wrapText="1"/>
    </xf>
    <xf numFmtId="9" fontId="0" fillId="0" borderId="95" xfId="2" applyNumberFormat="1" applyFont="1" applyBorder="1" applyAlignment="1">
      <alignment horizontal="center" vertical="center" wrapText="1"/>
    </xf>
    <xf numFmtId="0" fontId="35" fillId="4" borderId="115" xfId="3" applyNumberFormat="1" applyFont="1" applyFill="1" applyBorder="1" applyAlignment="1" applyProtection="1">
      <alignment horizontal="center" vertical="center" wrapText="1"/>
      <protection locked="0"/>
    </xf>
    <xf numFmtId="0" fontId="35" fillId="4" borderId="114" xfId="3" applyNumberFormat="1" applyFont="1" applyFill="1" applyBorder="1" applyAlignment="1" applyProtection="1">
      <alignment horizontal="center" vertical="center" wrapText="1"/>
      <protection locked="0"/>
    </xf>
    <xf numFmtId="0" fontId="35" fillId="4" borderId="113" xfId="3" applyNumberFormat="1" applyFont="1" applyFill="1" applyBorder="1" applyAlignment="1" applyProtection="1">
      <alignment horizontal="center" vertical="center" wrapText="1"/>
      <protection locked="0"/>
    </xf>
    <xf numFmtId="43" fontId="35" fillId="4" borderId="102" xfId="2" applyFont="1" applyFill="1" applyBorder="1" applyAlignment="1" applyProtection="1">
      <alignment horizontal="center" vertical="center" wrapText="1"/>
      <protection locked="0"/>
    </xf>
    <xf numFmtId="43" fontId="35" fillId="4" borderId="101" xfId="2" applyFont="1" applyFill="1" applyBorder="1" applyAlignment="1" applyProtection="1">
      <alignment horizontal="center" vertical="center" wrapText="1"/>
      <protection locked="0"/>
    </xf>
    <xf numFmtId="0" fontId="63" fillId="9" borderId="94" xfId="0" applyFont="1" applyFill="1" applyBorder="1" applyAlignment="1" applyProtection="1">
      <alignment horizontal="center" vertical="center" wrapText="1"/>
      <protection locked="0"/>
    </xf>
    <xf numFmtId="0" fontId="63" fillId="9" borderId="93" xfId="0" applyFont="1" applyFill="1" applyBorder="1" applyAlignment="1" applyProtection="1">
      <alignment horizontal="center" vertical="center" wrapText="1"/>
      <protection locked="0"/>
    </xf>
    <xf numFmtId="0" fontId="63" fillId="9" borderId="92" xfId="0" applyFont="1" applyFill="1" applyBorder="1" applyAlignment="1" applyProtection="1">
      <alignment horizontal="center" vertical="center" wrapText="1"/>
      <protection locked="0"/>
    </xf>
    <xf numFmtId="9" fontId="63" fillId="4" borderId="91" xfId="0" applyNumberFormat="1" applyFont="1" applyFill="1" applyBorder="1" applyAlignment="1" applyProtection="1">
      <alignment horizontal="center" vertical="center" wrapText="1"/>
      <protection locked="0"/>
    </xf>
    <xf numFmtId="0" fontId="63" fillId="4" borderId="90" xfId="0" applyFont="1" applyFill="1" applyBorder="1" applyAlignment="1" applyProtection="1">
      <alignment horizontal="center" vertical="center" wrapText="1"/>
      <protection locked="0"/>
    </xf>
    <xf numFmtId="0" fontId="63" fillId="4" borderId="89" xfId="0" applyFont="1" applyFill="1" applyBorder="1" applyAlignment="1" applyProtection="1">
      <alignment horizontal="center" vertical="center" wrapText="1"/>
      <protection locked="0"/>
    </xf>
    <xf numFmtId="0" fontId="35" fillId="4" borderId="61" xfId="3" applyNumberFormat="1" applyFont="1" applyFill="1" applyBorder="1" applyAlignment="1" applyProtection="1">
      <alignment horizontal="right" vertical="center" wrapText="1" indent="1"/>
      <protection locked="0"/>
    </xf>
    <xf numFmtId="0" fontId="0" fillId="0" borderId="63" xfId="0" applyBorder="1" applyAlignment="1">
      <alignment horizontal="right" vertical="center" wrapText="1" indent="1"/>
    </xf>
    <xf numFmtId="164" fontId="41" fillId="4" borderId="61" xfId="3" applyNumberFormat="1" applyFont="1" applyFill="1" applyBorder="1" applyAlignment="1" applyProtection="1">
      <alignment horizontal="center" vertical="center" wrapText="1"/>
    </xf>
    <xf numFmtId="164" fontId="0" fillId="0" borderId="63" xfId="0" applyNumberFormat="1" applyBorder="1" applyAlignment="1">
      <alignment horizontal="center" vertical="center" wrapText="1"/>
    </xf>
    <xf numFmtId="0" fontId="35" fillId="4" borderId="60" xfId="3" applyNumberFormat="1" applyFont="1" applyFill="1" applyBorder="1" applyAlignment="1" applyProtection="1">
      <alignment horizontal="left" vertical="top" wrapText="1"/>
      <protection locked="0"/>
    </xf>
    <xf numFmtId="0" fontId="1" fillId="0" borderId="60" xfId="3" applyBorder="1" applyAlignment="1" applyProtection="1">
      <alignment horizontal="left" vertical="top" wrapText="1"/>
      <protection locked="0"/>
    </xf>
    <xf numFmtId="0" fontId="35" fillId="4" borderId="61" xfId="3" applyNumberFormat="1" applyFont="1" applyFill="1" applyBorder="1" applyAlignment="1" applyProtection="1">
      <alignment horizontal="left" vertical="top" wrapText="1"/>
      <protection locked="0"/>
    </xf>
    <xf numFmtId="0" fontId="0" fillId="0" borderId="62" xfId="0" applyBorder="1" applyAlignment="1">
      <alignment horizontal="left" vertical="top" wrapText="1"/>
    </xf>
    <xf numFmtId="0" fontId="0" fillId="0" borderId="63" xfId="0" applyBorder="1" applyAlignment="1">
      <alignment horizontal="left" vertical="top" wrapText="1"/>
    </xf>
    <xf numFmtId="0" fontId="63" fillId="9" borderId="60" xfId="0" applyFont="1" applyFill="1" applyBorder="1" applyAlignment="1" applyProtection="1">
      <alignment horizontal="center" vertical="center" wrapText="1"/>
      <protection locked="0"/>
    </xf>
    <xf numFmtId="0" fontId="64" fillId="4" borderId="0" xfId="3" applyNumberFormat="1" applyFont="1" applyFill="1" applyBorder="1" applyAlignment="1" applyProtection="1">
      <alignment horizontal="center"/>
    </xf>
    <xf numFmtId="0" fontId="34" fillId="4" borderId="0" xfId="3" applyNumberFormat="1" applyFont="1" applyFill="1" applyBorder="1" applyAlignment="1" applyProtection="1">
      <alignment wrapText="1"/>
    </xf>
    <xf numFmtId="0" fontId="34" fillId="0" borderId="0" xfId="3" applyFont="1" applyAlignment="1" applyProtection="1">
      <alignment wrapText="1"/>
    </xf>
    <xf numFmtId="0" fontId="34" fillId="0" borderId="0" xfId="3" applyFont="1" applyAlignment="1" applyProtection="1"/>
    <xf numFmtId="0" fontId="63" fillId="9" borderId="61" xfId="0" applyFont="1" applyFill="1" applyBorder="1" applyAlignment="1" applyProtection="1">
      <alignment horizontal="center" vertical="center" wrapText="1"/>
      <protection locked="0"/>
    </xf>
    <xf numFmtId="0" fontId="0" fillId="0" borderId="63" xfId="0" applyBorder="1" applyAlignment="1">
      <alignment horizontal="center" vertical="center" wrapText="1"/>
    </xf>
    <xf numFmtId="0" fontId="0" fillId="0" borderId="62" xfId="0" applyBorder="1" applyAlignment="1"/>
    <xf numFmtId="0" fontId="0" fillId="0" borderId="63" xfId="0" applyBorder="1" applyAlignment="1"/>
    <xf numFmtId="0" fontId="0" fillId="0" borderId="62" xfId="0" applyBorder="1" applyAlignment="1">
      <alignment horizontal="center" vertical="center" wrapText="1"/>
    </xf>
    <xf numFmtId="0" fontId="34" fillId="10" borderId="0" xfId="3" applyNumberFormat="1" applyFont="1" applyFill="1" applyBorder="1" applyAlignment="1" applyProtection="1">
      <alignment horizontal="center" vertical="center" wrapText="1"/>
      <protection locked="0"/>
    </xf>
    <xf numFmtId="0" fontId="34" fillId="10" borderId="0" xfId="3" applyFont="1" applyFill="1" applyAlignment="1" applyProtection="1">
      <alignment horizontal="center" vertical="center" wrapText="1"/>
      <protection locked="0"/>
    </xf>
    <xf numFmtId="0" fontId="41" fillId="4" borderId="0" xfId="3" applyNumberFormat="1" applyFont="1" applyFill="1" applyBorder="1" applyAlignment="1" applyProtection="1">
      <alignment horizontal="left" vertical="center" wrapText="1"/>
    </xf>
    <xf numFmtId="0" fontId="53" fillId="0" borderId="0" xfId="3" applyFont="1" applyAlignment="1" applyProtection="1">
      <alignment horizontal="left" vertical="center" wrapText="1"/>
    </xf>
    <xf numFmtId="0" fontId="35" fillId="4" borderId="65" xfId="3" applyNumberFormat="1" applyFont="1" applyFill="1" applyBorder="1" applyAlignment="1" applyProtection="1">
      <alignment horizontal="left" vertical="center"/>
      <protection locked="0"/>
    </xf>
    <xf numFmtId="0" fontId="1" fillId="0" borderId="66" xfId="3" applyBorder="1" applyAlignment="1" applyProtection="1">
      <alignment horizontal="left" vertical="center"/>
      <protection locked="0"/>
    </xf>
    <xf numFmtId="0" fontId="1" fillId="0" borderId="67" xfId="3" applyBorder="1" applyAlignment="1" applyProtection="1">
      <alignment horizontal="left" vertical="center"/>
      <protection locked="0"/>
    </xf>
    <xf numFmtId="0" fontId="35" fillId="4" borderId="68" xfId="3" applyNumberFormat="1" applyFont="1" applyFill="1" applyBorder="1" applyAlignment="1" applyProtection="1">
      <alignment horizontal="left" vertical="center"/>
      <protection locked="0"/>
    </xf>
    <xf numFmtId="0" fontId="1" fillId="0" borderId="69" xfId="3" applyBorder="1" applyAlignment="1" applyProtection="1">
      <alignment horizontal="left" vertical="center"/>
      <protection locked="0"/>
    </xf>
    <xf numFmtId="0" fontId="1" fillId="0" borderId="70" xfId="3" applyBorder="1" applyAlignment="1" applyProtection="1">
      <alignment horizontal="left" vertical="center"/>
      <protection locked="0"/>
    </xf>
    <xf numFmtId="0" fontId="0" fillId="0" borderId="71"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53" fillId="10" borderId="0" xfId="3" applyFont="1" applyFill="1" applyBorder="1" applyAlignment="1" applyProtection="1">
      <alignment horizontal="left" vertical="center" wrapText="1"/>
      <protection locked="0"/>
    </xf>
    <xf numFmtId="0" fontId="53" fillId="4" borderId="0" xfId="3" applyFont="1" applyFill="1" applyAlignment="1" applyProtection="1">
      <alignment horizontal="center" wrapText="1"/>
    </xf>
    <xf numFmtId="0" fontId="34" fillId="0" borderId="0" xfId="8" applyFill="1" applyAlignment="1">
      <alignment vertical="top" wrapText="1"/>
    </xf>
    <xf numFmtId="0" fontId="37" fillId="10" borderId="0" xfId="3" applyNumberFormat="1" applyFont="1" applyFill="1" applyBorder="1" applyAlignment="1" applyProtection="1">
      <alignment vertical="center"/>
      <protection locked="0"/>
    </xf>
    <xf numFmtId="14" fontId="35" fillId="10" borderId="0" xfId="3" applyNumberFormat="1" applyFont="1" applyFill="1" applyBorder="1" applyAlignment="1" applyProtection="1">
      <alignment horizontal="left" vertical="center"/>
      <protection locked="0"/>
    </xf>
    <xf numFmtId="0" fontId="35" fillId="10" borderId="0" xfId="3" applyNumberFormat="1" applyFont="1" applyFill="1" applyBorder="1" applyAlignment="1" applyProtection="1">
      <alignment horizontal="left" vertical="center"/>
      <protection locked="0"/>
    </xf>
    <xf numFmtId="0" fontId="63" fillId="9" borderId="62" xfId="0" applyFont="1" applyFill="1" applyBorder="1" applyAlignment="1" applyProtection="1">
      <alignment horizontal="center" vertical="center" wrapText="1"/>
      <protection locked="0"/>
    </xf>
    <xf numFmtId="0" fontId="62" fillId="8" borderId="60" xfId="3" applyFont="1" applyFill="1" applyBorder="1" applyAlignment="1">
      <alignment horizontal="center"/>
    </xf>
    <xf numFmtId="0" fontId="0" fillId="0" borderId="60" xfId="0" applyBorder="1" applyAlignment="1">
      <alignment horizontal="center"/>
    </xf>
    <xf numFmtId="0" fontId="65" fillId="4" borderId="0" xfId="3" applyNumberFormat="1" applyFont="1" applyFill="1" applyBorder="1" applyAlignment="1" applyProtection="1">
      <alignment horizontal="left" vertical="center" wrapText="1"/>
    </xf>
    <xf numFmtId="0" fontId="65" fillId="4" borderId="0" xfId="3" applyNumberFormat="1" applyFont="1" applyFill="1" applyBorder="1" applyAlignment="1" applyProtection="1">
      <alignment horizontal="left" vertical="center"/>
    </xf>
    <xf numFmtId="0" fontId="58" fillId="4" borderId="0" xfId="3" applyNumberFormat="1" applyFont="1" applyFill="1" applyBorder="1" applyAlignment="1" applyProtection="1">
      <alignment horizontal="left" vertical="center" wrapText="1"/>
    </xf>
    <xf numFmtId="0" fontId="65" fillId="4" borderId="0" xfId="3" applyFont="1" applyFill="1" applyAlignment="1" applyProtection="1">
      <alignment horizontal="left" wrapText="1"/>
    </xf>
    <xf numFmtId="0" fontId="41" fillId="4" borderId="0" xfId="3" applyNumberFormat="1" applyFont="1" applyFill="1" applyBorder="1" applyAlignment="1" applyProtection="1">
      <alignment horizontal="left" vertical="top" wrapText="1"/>
    </xf>
    <xf numFmtId="0" fontId="53" fillId="0" borderId="0" xfId="3" applyFont="1" applyAlignment="1" applyProtection="1">
      <alignment horizontal="left" vertical="top" wrapText="1"/>
    </xf>
    <xf numFmtId="0" fontId="58" fillId="0" borderId="0" xfId="3" applyFont="1" applyAlignment="1">
      <alignment horizontal="left" vertical="center" wrapText="1"/>
    </xf>
    <xf numFmtId="0" fontId="35" fillId="4" borderId="0" xfId="3" applyNumberFormat="1" applyFont="1" applyFill="1" applyBorder="1" applyAlignment="1" applyProtection="1">
      <alignment vertical="center"/>
    </xf>
    <xf numFmtId="0" fontId="43" fillId="4" borderId="0" xfId="3" applyFont="1" applyFill="1" applyAlignment="1" applyProtection="1">
      <alignment vertical="top" wrapText="1"/>
    </xf>
    <xf numFmtId="0" fontId="32" fillId="4" borderId="65" xfId="1" applyNumberFormat="1" applyFill="1" applyBorder="1" applyAlignment="1" applyProtection="1">
      <alignment horizontal="left" vertical="center"/>
      <protection locked="0"/>
    </xf>
    <xf numFmtId="0" fontId="49" fillId="2" borderId="0" xfId="0" applyFont="1" applyFill="1" applyAlignment="1">
      <alignment horizontal="left" vertical="center"/>
    </xf>
    <xf numFmtId="0" fontId="34" fillId="4" borderId="65" xfId="3" applyFont="1" applyFill="1" applyBorder="1" applyAlignment="1" applyProtection="1">
      <alignment horizontal="left" vertical="center" wrapText="1"/>
      <protection locked="0"/>
    </xf>
    <xf numFmtId="0" fontId="1" fillId="0" borderId="66" xfId="3" applyBorder="1" applyAlignment="1" applyProtection="1">
      <alignment horizontal="left" vertical="center" wrapText="1"/>
      <protection locked="0"/>
    </xf>
    <xf numFmtId="0" fontId="1" fillId="0" borderId="67" xfId="3" applyBorder="1" applyAlignment="1" applyProtection="1">
      <alignment horizontal="left" vertical="center" wrapText="1"/>
      <protection locked="0"/>
    </xf>
    <xf numFmtId="0" fontId="35" fillId="4" borderId="0" xfId="3" applyNumberFormat="1" applyFont="1" applyFill="1" applyBorder="1" applyAlignment="1" applyProtection="1">
      <alignment horizontal="left" vertical="center" wrapText="1"/>
    </xf>
    <xf numFmtId="0" fontId="34" fillId="0" borderId="0" xfId="3" applyFont="1" applyAlignment="1" applyProtection="1">
      <alignment horizontal="left" vertical="center" wrapText="1"/>
    </xf>
    <xf numFmtId="0" fontId="34" fillId="0" borderId="0" xfId="3" applyFont="1" applyAlignment="1" applyProtection="1">
      <alignment vertical="center"/>
    </xf>
    <xf numFmtId="0" fontId="41" fillId="4" borderId="65" xfId="3" applyNumberFormat="1" applyFont="1" applyFill="1" applyBorder="1" applyAlignment="1" applyProtection="1">
      <alignment horizontal="left" vertical="center" wrapText="1"/>
      <protection locked="0"/>
    </xf>
    <xf numFmtId="0" fontId="55" fillId="4" borderId="78" xfId="3" applyNumberFormat="1" applyFont="1" applyFill="1" applyBorder="1" applyAlignment="1" applyProtection="1">
      <alignment horizontal="left" vertical="center" wrapText="1"/>
    </xf>
    <xf numFmtId="0" fontId="63" fillId="0" borderId="0" xfId="3" applyFont="1" applyBorder="1" applyAlignment="1" applyProtection="1">
      <alignment horizontal="left" vertical="center"/>
    </xf>
    <xf numFmtId="0" fontId="53" fillId="2" borderId="0" xfId="0" applyFont="1" applyFill="1" applyAlignment="1" applyProtection="1">
      <alignment horizontal="center"/>
    </xf>
    <xf numFmtId="0" fontId="53" fillId="2" borderId="0" xfId="0" applyFont="1" applyFill="1" applyAlignment="1" applyProtection="1">
      <alignment horizontal="left"/>
    </xf>
    <xf numFmtId="0" fontId="35" fillId="0" borderId="0" xfId="15" applyAlignment="1">
      <alignment horizontal="right" vertical="center" wrapText="1"/>
    </xf>
    <xf numFmtId="0" fontId="35" fillId="0" borderId="58" xfId="15" applyBorder="1" applyAlignment="1">
      <alignment horizontal="right" vertical="center" wrapText="1"/>
    </xf>
    <xf numFmtId="1" fontId="41" fillId="4" borderId="65" xfId="3" applyNumberFormat="1" applyFont="1" applyFill="1" applyBorder="1" applyAlignment="1" applyProtection="1">
      <alignment horizontal="left" vertical="top" wrapText="1"/>
      <protection locked="0"/>
    </xf>
    <xf numFmtId="1" fontId="1" fillId="0" borderId="66" xfId="3" applyNumberFormat="1" applyBorder="1" applyAlignment="1" applyProtection="1">
      <protection locked="0"/>
    </xf>
    <xf numFmtId="1" fontId="1" fillId="0" borderId="67" xfId="3" applyNumberFormat="1" applyBorder="1" applyAlignment="1" applyProtection="1">
      <protection locked="0"/>
    </xf>
    <xf numFmtId="0" fontId="54" fillId="10" borderId="124" xfId="0" applyFont="1" applyFill="1" applyBorder="1" applyAlignment="1" applyProtection="1">
      <alignment horizontal="center"/>
    </xf>
    <xf numFmtId="0" fontId="54" fillId="10" borderId="125" xfId="0" applyFont="1" applyFill="1" applyBorder="1" applyAlignment="1" applyProtection="1">
      <alignment horizontal="center"/>
    </xf>
    <xf numFmtId="0" fontId="54" fillId="10" borderId="126" xfId="0" applyFont="1" applyFill="1" applyBorder="1" applyAlignment="1" applyProtection="1">
      <alignment horizontal="center"/>
    </xf>
    <xf numFmtId="0" fontId="34" fillId="0" borderId="65" xfId="3" applyFont="1" applyBorder="1" applyAlignment="1" applyProtection="1">
      <alignment horizontal="left" vertical="center" wrapText="1"/>
      <protection locked="0"/>
    </xf>
    <xf numFmtId="0" fontId="35" fillId="4" borderId="0" xfId="3" applyNumberFormat="1" applyFont="1" applyFill="1" applyBorder="1" applyAlignment="1" applyProtection="1">
      <alignment horizontal="left" vertical="center"/>
    </xf>
    <xf numFmtId="0" fontId="55" fillId="5" borderId="0" xfId="3" applyNumberFormat="1" applyFont="1" applyFill="1" applyBorder="1" applyAlignment="1" applyProtection="1">
      <alignment horizontal="left" vertical="center" wrapText="1"/>
    </xf>
    <xf numFmtId="0" fontId="34" fillId="5" borderId="0" xfId="3" applyFont="1" applyFill="1" applyAlignment="1" applyProtection="1"/>
    <xf numFmtId="0" fontId="58" fillId="5" borderId="0" xfId="3" applyNumberFormat="1" applyFont="1" applyFill="1" applyBorder="1" applyAlignment="1" applyProtection="1">
      <alignment horizontal="left" vertical="center" wrapText="1"/>
    </xf>
    <xf numFmtId="0" fontId="53" fillId="0" borderId="0" xfId="3" applyFont="1" applyAlignment="1" applyProtection="1"/>
    <xf numFmtId="0" fontId="56" fillId="4" borderId="0" xfId="3" applyNumberFormat="1" applyFont="1" applyFill="1" applyBorder="1" applyAlignment="1" applyProtection="1">
      <alignment horizontal="left" vertical="center" wrapText="1"/>
    </xf>
    <xf numFmtId="0" fontId="57" fillId="0" borderId="0" xfId="3" applyFont="1" applyAlignment="1">
      <alignment horizontal="left" vertical="center" wrapText="1"/>
    </xf>
    <xf numFmtId="0" fontId="35" fillId="4" borderId="0" xfId="3" applyNumberFormat="1" applyFont="1" applyFill="1" applyBorder="1" applyAlignment="1" applyProtection="1">
      <alignment horizontal="right" vertical="center" wrapText="1"/>
    </xf>
    <xf numFmtId="0" fontId="34" fillId="0" borderId="0" xfId="3" applyFont="1" applyBorder="1" applyAlignment="1">
      <alignment horizontal="right" vertical="center" wrapText="1"/>
    </xf>
    <xf numFmtId="0" fontId="80" fillId="5" borderId="0" xfId="11" applyFont="1">
      <alignment vertical="center" wrapText="1"/>
    </xf>
    <xf numFmtId="0" fontId="58" fillId="2" borderId="0" xfId="0" applyFont="1" applyFill="1" applyAlignment="1" applyProtection="1">
      <alignment horizontal="left" vertical="center" wrapText="1"/>
    </xf>
    <xf numFmtId="0" fontId="2" fillId="4" borderId="0" xfId="3" applyNumberFormat="1" applyFont="1" applyFill="1" applyAlignment="1" applyProtection="1">
      <alignment vertical="center" wrapText="1"/>
      <protection locked="0"/>
    </xf>
    <xf numFmtId="0" fontId="1" fillId="4" borderId="0" xfId="3" applyFill="1" applyAlignment="1" applyProtection="1">
      <alignment vertical="center"/>
      <protection locked="0"/>
    </xf>
    <xf numFmtId="0" fontId="32" fillId="4" borderId="65" xfId="1" applyNumberFormat="1" applyFill="1" applyBorder="1" applyAlignment="1" applyProtection="1">
      <alignment horizontal="left" vertical="center" wrapText="1"/>
      <protection locked="0"/>
    </xf>
    <xf numFmtId="0" fontId="35" fillId="4" borderId="65" xfId="3" quotePrefix="1" applyNumberFormat="1" applyFont="1" applyFill="1" applyBorder="1" applyAlignment="1" applyProtection="1">
      <alignment horizontal="left" vertical="center" wrapText="1"/>
      <protection locked="0"/>
    </xf>
    <xf numFmtId="0" fontId="34" fillId="0" borderId="0" xfId="3" applyFont="1" applyAlignment="1">
      <alignment vertical="center"/>
    </xf>
    <xf numFmtId="0" fontId="35" fillId="4" borderId="65" xfId="3" applyNumberFormat="1" applyFont="1" applyFill="1" applyBorder="1" applyAlignment="1" applyProtection="1">
      <alignment horizontal="left" vertical="center" wrapText="1"/>
      <protection locked="0"/>
    </xf>
    <xf numFmtId="0" fontId="11" fillId="11" borderId="21" xfId="0" applyFont="1" applyFill="1" applyBorder="1" applyAlignment="1">
      <alignment horizontal="center" vertical="center"/>
    </xf>
    <xf numFmtId="0" fontId="93" fillId="17" borderId="0" xfId="0" applyFont="1" applyFill="1" applyBorder="1" applyAlignment="1">
      <alignment horizontal="center" vertical="center" wrapText="1"/>
    </xf>
    <xf numFmtId="0" fontId="48" fillId="13" borderId="45" xfId="0" applyFont="1" applyFill="1" applyBorder="1" applyAlignment="1" applyProtection="1">
      <alignment vertical="center" wrapText="1"/>
      <protection locked="0"/>
    </xf>
    <xf numFmtId="0" fontId="0" fillId="14" borderId="9" xfId="0" applyFill="1" applyBorder="1" applyAlignment="1" applyProtection="1">
      <alignment vertical="center" wrapText="1"/>
      <protection locked="0"/>
    </xf>
    <xf numFmtId="0" fontId="0" fillId="14" borderId="48" xfId="0" applyFill="1" applyBorder="1" applyAlignment="1" applyProtection="1">
      <alignment vertical="center" wrapText="1"/>
      <protection locked="0"/>
    </xf>
    <xf numFmtId="0" fontId="48" fillId="2" borderId="44" xfId="0" applyFont="1" applyFill="1" applyBorder="1" applyAlignment="1">
      <alignment vertical="center" wrapText="1"/>
    </xf>
    <xf numFmtId="0" fontId="0" fillId="0" borderId="22" xfId="0" applyBorder="1" applyAlignment="1">
      <alignment vertical="center" wrapText="1"/>
    </xf>
    <xf numFmtId="0" fontId="48" fillId="2" borderId="45" xfId="0" applyFont="1" applyFill="1" applyBorder="1" applyAlignment="1">
      <alignment vertical="center" wrapText="1"/>
    </xf>
    <xf numFmtId="0" fontId="0" fillId="0" borderId="9" xfId="0" applyBorder="1" applyAlignment="1">
      <alignment vertical="center" wrapText="1"/>
    </xf>
    <xf numFmtId="0" fontId="68" fillId="2" borderId="46" xfId="0" applyFont="1" applyFill="1" applyBorder="1" applyAlignment="1">
      <alignment vertical="center" wrapText="1"/>
    </xf>
    <xf numFmtId="0" fontId="0" fillId="0" borderId="43" xfId="0" applyBorder="1" applyAlignment="1">
      <alignment vertical="center" wrapText="1"/>
    </xf>
    <xf numFmtId="0" fontId="48" fillId="13" borderId="44" xfId="0" applyFont="1" applyFill="1" applyBorder="1" applyAlignment="1" applyProtection="1">
      <alignment vertical="center" wrapText="1"/>
      <protection locked="0"/>
    </xf>
    <xf numFmtId="0" fontId="0" fillId="14" borderId="22" xfId="0" applyFill="1" applyBorder="1" applyAlignment="1" applyProtection="1">
      <alignment vertical="center" wrapText="1"/>
      <protection locked="0"/>
    </xf>
    <xf numFmtId="0" fontId="50" fillId="7" borderId="8" xfId="0" applyFont="1" applyFill="1" applyBorder="1" applyAlignment="1">
      <alignment horizontal="left" vertical="center"/>
    </xf>
    <xf numFmtId="0" fontId="50" fillId="7" borderId="7" xfId="0" applyFont="1" applyFill="1" applyBorder="1" applyAlignment="1">
      <alignment horizontal="left" vertical="center"/>
    </xf>
    <xf numFmtId="0" fontId="50" fillId="7" borderId="32" xfId="0" applyFont="1" applyFill="1" applyBorder="1" applyAlignment="1">
      <alignment horizontal="left" vertical="center"/>
    </xf>
    <xf numFmtId="0" fontId="51" fillId="2" borderId="0" xfId="0" applyFont="1" applyFill="1" applyBorder="1" applyAlignment="1">
      <alignment horizontal="left" vertical="center" wrapText="1"/>
    </xf>
    <xf numFmtId="0" fontId="96" fillId="0" borderId="9" xfId="0" applyFont="1" applyBorder="1" applyAlignment="1">
      <alignment vertical="center" wrapText="1"/>
    </xf>
    <xf numFmtId="0" fontId="66" fillId="2" borderId="46" xfId="0" applyFont="1" applyFill="1" applyBorder="1" applyAlignment="1">
      <alignment vertical="center" wrapText="1"/>
    </xf>
    <xf numFmtId="0" fontId="67" fillId="2" borderId="47" xfId="0" applyFont="1" applyFill="1" applyBorder="1" applyAlignment="1">
      <alignment vertical="center" wrapText="1"/>
    </xf>
    <xf numFmtId="0" fontId="0" fillId="0" borderId="25" xfId="0" applyBorder="1" applyAlignment="1">
      <alignment vertical="center" wrapText="1"/>
    </xf>
    <xf numFmtId="0" fontId="50" fillId="7" borderId="29" xfId="0" applyFont="1" applyFill="1" applyBorder="1" applyAlignment="1">
      <alignment horizontal="left" vertical="center"/>
    </xf>
    <xf numFmtId="0" fontId="50" fillId="7" borderId="30" xfId="0" applyFont="1" applyFill="1" applyBorder="1" applyAlignment="1">
      <alignment horizontal="left" vertical="center"/>
    </xf>
    <xf numFmtId="0" fontId="50" fillId="7" borderId="2" xfId="0" applyFont="1" applyFill="1" applyBorder="1" applyAlignment="1">
      <alignment horizontal="left" vertical="center"/>
    </xf>
    <xf numFmtId="0" fontId="50" fillId="7" borderId="6" xfId="0" applyFont="1" applyFill="1" applyBorder="1" applyAlignment="1">
      <alignment horizontal="left" vertical="center"/>
    </xf>
    <xf numFmtId="0" fontId="50" fillId="7" borderId="0" xfId="0" applyFont="1" applyFill="1" applyBorder="1" applyAlignment="1">
      <alignment horizontal="left" vertical="center"/>
    </xf>
    <xf numFmtId="0" fontId="50" fillId="7" borderId="31" xfId="0" applyFont="1" applyFill="1" applyBorder="1" applyAlignment="1">
      <alignment horizontal="left" vertical="center"/>
    </xf>
    <xf numFmtId="0" fontId="96" fillId="0" borderId="22" xfId="0" applyFont="1" applyBorder="1" applyAlignment="1">
      <alignment vertical="center" wrapText="1"/>
    </xf>
    <xf numFmtId="165" fontId="44" fillId="2" borderId="4" xfId="0" applyNumberFormat="1" applyFont="1" applyFill="1" applyBorder="1" applyAlignment="1">
      <alignment horizontal="center" vertical="center" wrapText="1"/>
    </xf>
    <xf numFmtId="165" fontId="44" fillId="2" borderId="116" xfId="0" applyNumberFormat="1" applyFont="1" applyFill="1" applyBorder="1" applyAlignment="1">
      <alignment horizontal="center" vertical="center" wrapText="1"/>
    </xf>
    <xf numFmtId="165" fontId="44" fillId="2" borderId="38" xfId="0" applyNumberFormat="1" applyFont="1" applyFill="1" applyBorder="1" applyAlignment="1">
      <alignment horizontal="center" vertical="center" wrapText="1"/>
    </xf>
    <xf numFmtId="165" fontId="44" fillId="2" borderId="12" xfId="0" applyNumberFormat="1" applyFont="1" applyFill="1" applyBorder="1" applyAlignment="1">
      <alignment horizontal="center" vertical="center" wrapText="1"/>
    </xf>
    <xf numFmtId="0" fontId="0" fillId="0" borderId="36" xfId="0" applyBorder="1" applyAlignment="1">
      <alignment vertical="center" wrapText="1"/>
    </xf>
    <xf numFmtId="0" fontId="49" fillId="2" borderId="44" xfId="0" applyFont="1" applyFill="1" applyBorder="1" applyAlignment="1">
      <alignment horizontal="left" vertical="center" wrapText="1"/>
    </xf>
    <xf numFmtId="0" fontId="0" fillId="0" borderId="22" xfId="0" applyBorder="1" applyAlignment="1">
      <alignment horizontal="left" vertical="center" wrapText="1"/>
    </xf>
    <xf numFmtId="0" fontId="0" fillId="0" borderId="41" xfId="0" applyBorder="1" applyAlignment="1">
      <alignment horizontal="left" vertical="center" wrapText="1"/>
    </xf>
    <xf numFmtId="0" fontId="69" fillId="4" borderId="64" xfId="0" applyFont="1" applyFill="1" applyBorder="1" applyAlignment="1" applyProtection="1">
      <alignment horizontal="left" vertical="center" wrapText="1"/>
    </xf>
    <xf numFmtId="0" fontId="49" fillId="2" borderId="49"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33" xfId="0" applyBorder="1" applyAlignment="1">
      <alignment horizontal="center" vertical="center" wrapText="1"/>
    </xf>
    <xf numFmtId="0" fontId="49" fillId="2" borderId="5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31" xfId="0" applyBorder="1" applyAlignment="1">
      <alignment horizontal="center" vertical="center" wrapText="1"/>
    </xf>
    <xf numFmtId="0" fontId="49" fillId="2" borderId="5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wrapText="1"/>
    </xf>
    <xf numFmtId="0" fontId="94" fillId="2" borderId="3" xfId="0" applyFont="1" applyFill="1" applyBorder="1" applyAlignment="1">
      <alignment horizontal="center" vertical="center" wrapText="1"/>
    </xf>
    <xf numFmtId="0" fontId="94" fillId="2" borderId="5"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44" fillId="2" borderId="22"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18" xfId="0" applyFont="1" applyFill="1" applyBorder="1" applyAlignment="1">
      <alignment horizontal="center" vertical="center"/>
    </xf>
    <xf numFmtId="49" fontId="49" fillId="13" borderId="20" xfId="0" applyNumberFormat="1" applyFont="1" applyFill="1" applyBorder="1" applyAlignment="1" applyProtection="1">
      <alignment horizontal="center" vertical="center"/>
      <protection locked="0"/>
    </xf>
    <xf numFmtId="49" fontId="49" fillId="13" borderId="9" xfId="0" applyNumberFormat="1" applyFont="1" applyFill="1" applyBorder="1" applyAlignment="1" applyProtection="1">
      <alignment horizontal="center" vertical="center"/>
      <protection locked="0"/>
    </xf>
    <xf numFmtId="49" fontId="49" fillId="13" borderId="48" xfId="0" applyNumberFormat="1" applyFont="1" applyFill="1" applyBorder="1" applyAlignment="1" applyProtection="1">
      <alignment horizontal="center" vertical="center"/>
      <protection locked="0"/>
    </xf>
    <xf numFmtId="0" fontId="49" fillId="13" borderId="20" xfId="0" applyFont="1" applyFill="1" applyBorder="1" applyAlignment="1" applyProtection="1">
      <alignment horizontal="center" vertical="center"/>
      <protection locked="0"/>
    </xf>
    <xf numFmtId="0" fontId="49" fillId="13" borderId="9" xfId="0" applyFont="1" applyFill="1" applyBorder="1" applyAlignment="1" applyProtection="1">
      <alignment horizontal="center" vertical="center"/>
      <protection locked="0"/>
    </xf>
    <xf numFmtId="0" fontId="49" fillId="13" borderId="48" xfId="0" applyFont="1" applyFill="1" applyBorder="1" applyAlignment="1" applyProtection="1">
      <alignment horizontal="center" vertical="center"/>
      <protection locked="0"/>
    </xf>
    <xf numFmtId="0" fontId="4" fillId="2" borderId="0" xfId="3" applyFont="1" applyFill="1" applyBorder="1" applyAlignment="1">
      <alignment horizontal="left" vertical="top" wrapText="1"/>
    </xf>
    <xf numFmtId="0" fontId="72" fillId="9" borderId="0" xfId="28" applyFont="1" applyFill="1" applyAlignment="1">
      <alignment vertical="center"/>
    </xf>
    <xf numFmtId="0" fontId="23" fillId="2" borderId="0" xfId="3" applyFont="1" applyFill="1" applyBorder="1" applyAlignment="1">
      <alignment horizontal="center" vertical="center" wrapText="1"/>
    </xf>
    <xf numFmtId="0" fontId="115" fillId="0" borderId="34" xfId="0" applyFont="1" applyBorder="1" applyAlignment="1">
      <alignment horizontal="left" vertical="center" wrapText="1"/>
    </xf>
    <xf numFmtId="0" fontId="115" fillId="0" borderId="128" xfId="0" applyFont="1" applyBorder="1" applyAlignment="1">
      <alignment horizontal="left" vertical="center" wrapText="1"/>
    </xf>
    <xf numFmtId="0" fontId="60" fillId="9" borderId="0" xfId="3" applyFont="1" applyFill="1" applyBorder="1" applyAlignment="1">
      <alignment horizontal="left" vertical="center"/>
    </xf>
    <xf numFmtId="0" fontId="115" fillId="0" borderId="127" xfId="0" applyFont="1" applyBorder="1" applyAlignment="1">
      <alignment horizontal="left" vertical="center" wrapText="1"/>
    </xf>
    <xf numFmtId="0" fontId="115" fillId="15" borderId="34" xfId="0" applyFont="1" applyFill="1" applyBorder="1" applyAlignment="1">
      <alignment horizontal="left" vertical="center" wrapText="1"/>
    </xf>
    <xf numFmtId="0" fontId="20" fillId="4" borderId="0" xfId="3" applyFont="1" applyFill="1" applyBorder="1" applyAlignment="1">
      <alignment horizontal="left" vertical="top" wrapText="1"/>
    </xf>
    <xf numFmtId="0" fontId="86" fillId="2" borderId="0" xfId="3" applyFont="1" applyFill="1" applyBorder="1" applyAlignment="1">
      <alignment horizontal="left" vertical="center" wrapText="1"/>
    </xf>
    <xf numFmtId="0" fontId="19" fillId="2" borderId="0" xfId="3" applyFont="1" applyFill="1" applyBorder="1" applyAlignment="1">
      <alignment horizontal="left" vertical="center" wrapText="1"/>
    </xf>
    <xf numFmtId="0" fontId="14" fillId="4" borderId="0" xfId="3" applyFont="1" applyFill="1" applyBorder="1" applyAlignment="1">
      <alignment horizontal="left" vertical="center" wrapText="1"/>
    </xf>
    <xf numFmtId="0" fontId="12" fillId="2" borderId="0" xfId="3" applyFont="1" applyFill="1" applyBorder="1" applyAlignment="1">
      <alignment horizontal="left" vertical="center"/>
    </xf>
    <xf numFmtId="0" fontId="50" fillId="2" borderId="0" xfId="3" applyFont="1" applyFill="1" applyAlignment="1">
      <alignment horizontal="center" vertical="center" wrapText="1"/>
    </xf>
    <xf numFmtId="0" fontId="8" fillId="4" borderId="0" xfId="3" applyFont="1" applyFill="1" applyBorder="1" applyAlignment="1">
      <alignment horizontal="left" vertical="center" wrapText="1"/>
    </xf>
    <xf numFmtId="0" fontId="11" fillId="4" borderId="0" xfId="3" applyFont="1" applyFill="1" applyBorder="1" applyAlignment="1">
      <alignment horizontal="center" vertical="center"/>
    </xf>
    <xf numFmtId="0" fontId="23" fillId="4" borderId="0" xfId="3" applyFont="1" applyFill="1" applyBorder="1" applyAlignment="1">
      <alignment horizontal="left" vertical="center" wrapText="1"/>
    </xf>
    <xf numFmtId="0" fontId="13" fillId="4" borderId="0" xfId="3" applyFont="1" applyFill="1" applyBorder="1" applyAlignment="1">
      <alignment horizontal="left" vertical="center" wrapText="1"/>
    </xf>
    <xf numFmtId="0" fontId="117" fillId="15" borderId="34" xfId="0" applyFont="1" applyFill="1" applyBorder="1" applyAlignment="1">
      <alignment horizontal="left" vertical="center" wrapText="1"/>
    </xf>
    <xf numFmtId="0" fontId="14" fillId="4" borderId="19" xfId="3" applyFont="1" applyFill="1" applyBorder="1" applyAlignment="1">
      <alignment horizontal="left" vertical="center" wrapText="1"/>
    </xf>
    <xf numFmtId="0" fontId="14" fillId="4" borderId="18" xfId="3" applyFont="1" applyFill="1" applyBorder="1" applyAlignment="1">
      <alignment horizontal="left" vertical="center" wrapText="1"/>
    </xf>
    <xf numFmtId="0" fontId="1" fillId="4" borderId="0" xfId="3" applyFill="1" applyAlignment="1"/>
    <xf numFmtId="0" fontId="84" fillId="9" borderId="0" xfId="3" applyFont="1" applyFill="1" applyBorder="1" applyAlignment="1">
      <alignment horizontal="center" vertical="center"/>
    </xf>
    <xf numFmtId="0" fontId="72" fillId="9" borderId="0" xfId="3" applyFont="1" applyFill="1" applyAlignment="1"/>
    <xf numFmtId="0" fontId="2" fillId="4" borderId="29" xfId="3" applyFont="1" applyFill="1" applyBorder="1" applyAlignment="1">
      <alignment horizontal="left" vertical="center" wrapText="1"/>
    </xf>
    <xf numFmtId="0" fontId="14" fillId="4" borderId="30" xfId="3" applyFont="1" applyFill="1" applyBorder="1" applyAlignment="1">
      <alignment horizontal="left" vertical="center" wrapText="1"/>
    </xf>
    <xf numFmtId="0" fontId="2" fillId="2" borderId="82" xfId="3" quotePrefix="1" applyFont="1" applyFill="1" applyBorder="1" applyAlignment="1">
      <alignment horizontal="left" vertical="center" wrapText="1"/>
    </xf>
    <xf numFmtId="0" fontId="2" fillId="2" borderId="35" xfId="3" quotePrefix="1" applyFont="1" applyFill="1" applyBorder="1" applyAlignment="1">
      <alignment horizontal="left" vertical="center" wrapText="1"/>
    </xf>
    <xf numFmtId="0" fontId="2" fillId="2" borderId="86" xfId="3" quotePrefix="1" applyFont="1" applyFill="1" applyBorder="1" applyAlignment="1">
      <alignment horizontal="left" vertical="center" wrapText="1"/>
    </xf>
    <xf numFmtId="0" fontId="2" fillId="2" borderId="54" xfId="3" quotePrefix="1" applyFont="1" applyFill="1" applyBorder="1" applyAlignment="1">
      <alignment horizontal="left" vertical="center" wrapText="1"/>
    </xf>
    <xf numFmtId="0" fontId="19" fillId="4" borderId="24" xfId="3" applyFont="1" applyFill="1" applyBorder="1" applyAlignment="1">
      <alignment horizontal="left" vertical="center" wrapText="1"/>
    </xf>
    <xf numFmtId="0" fontId="19" fillId="4" borderId="41" xfId="3" applyFont="1" applyFill="1" applyBorder="1" applyAlignment="1">
      <alignment horizontal="left" vertical="center" wrapText="1"/>
    </xf>
    <xf numFmtId="0" fontId="19" fillId="2" borderId="20" xfId="3" applyFont="1" applyFill="1" applyBorder="1" applyAlignment="1">
      <alignment horizontal="left" vertical="center" wrapText="1"/>
    </xf>
    <xf numFmtId="0" fontId="2" fillId="2" borderId="48" xfId="3" applyFont="1" applyFill="1" applyBorder="1" applyAlignment="1">
      <alignment horizontal="left" vertical="center" wrapText="1"/>
    </xf>
    <xf numFmtId="0" fontId="2" fillId="2" borderId="20" xfId="3" applyFont="1" applyFill="1" applyBorder="1" applyAlignment="1">
      <alignment horizontal="left" vertical="center" wrapText="1"/>
    </xf>
    <xf numFmtId="0" fontId="2" fillId="2" borderId="83" xfId="3" quotePrefix="1" applyFont="1" applyFill="1" applyBorder="1" applyAlignment="1">
      <alignment horizontal="left" vertical="center" wrapText="1"/>
    </xf>
    <xf numFmtId="0" fontId="2" fillId="2" borderId="53" xfId="3" quotePrefix="1" applyFont="1" applyFill="1" applyBorder="1" applyAlignment="1">
      <alignment horizontal="left" vertical="center" wrapText="1"/>
    </xf>
    <xf numFmtId="0" fontId="2" fillId="2" borderId="19" xfId="3" quotePrefix="1" applyFont="1" applyFill="1" applyBorder="1" applyAlignment="1">
      <alignment horizontal="left" vertical="center" wrapText="1"/>
    </xf>
    <xf numFmtId="0" fontId="2" fillId="2" borderId="33" xfId="3" quotePrefix="1" applyFont="1" applyFill="1" applyBorder="1" applyAlignment="1">
      <alignment horizontal="left" vertical="center" wrapText="1"/>
    </xf>
    <xf numFmtId="0" fontId="2" fillId="2" borderId="8" xfId="3" quotePrefix="1" applyFont="1" applyFill="1" applyBorder="1" applyAlignment="1">
      <alignment horizontal="left" vertical="center" wrapText="1"/>
    </xf>
    <xf numFmtId="0" fontId="2" fillId="2" borderId="32" xfId="3" quotePrefix="1" applyFont="1" applyFill="1" applyBorder="1" applyAlignment="1">
      <alignment horizontal="left" vertical="center" wrapText="1"/>
    </xf>
    <xf numFmtId="0" fontId="19" fillId="2" borderId="11" xfId="3" applyFont="1" applyFill="1" applyBorder="1" applyAlignment="1">
      <alignment horizontal="left" vertical="center" wrapText="1"/>
    </xf>
    <xf numFmtId="0" fontId="19" fillId="2" borderId="36" xfId="3" applyFont="1" applyFill="1" applyBorder="1" applyAlignment="1">
      <alignment horizontal="left" vertical="center" wrapText="1"/>
    </xf>
    <xf numFmtId="0" fontId="2" fillId="2" borderId="35" xfId="3" applyFont="1" applyFill="1" applyBorder="1" applyAlignment="1">
      <alignment horizontal="left" vertical="center" wrapText="1"/>
    </xf>
    <xf numFmtId="0" fontId="2" fillId="2" borderId="84" xfId="3" quotePrefix="1" applyFont="1" applyFill="1" applyBorder="1" applyAlignment="1">
      <alignment horizontal="left" vertical="center" wrapText="1"/>
    </xf>
    <xf numFmtId="0" fontId="2" fillId="2" borderId="55" xfId="3" quotePrefix="1" applyFont="1" applyFill="1" applyBorder="1" applyAlignment="1">
      <alignment horizontal="left" vertical="center" wrapText="1"/>
    </xf>
    <xf numFmtId="0" fontId="92" fillId="15" borderId="6" xfId="3" applyFont="1" applyFill="1" applyBorder="1" applyAlignment="1">
      <alignment horizontal="left" vertical="center" wrapText="1"/>
    </xf>
    <xf numFmtId="0" fontId="92" fillId="15" borderId="31" xfId="3" applyFont="1" applyFill="1" applyBorder="1" applyAlignment="1">
      <alignment horizontal="left" vertical="center" wrapText="1"/>
    </xf>
    <xf numFmtId="0" fontId="92" fillId="4" borderId="20" xfId="3" applyFont="1" applyFill="1" applyBorder="1" applyAlignment="1">
      <alignment horizontal="left" vertical="center" wrapText="1"/>
    </xf>
    <xf numFmtId="0" fontId="92" fillId="4" borderId="48" xfId="3" applyFont="1" applyFill="1" applyBorder="1" applyAlignment="1">
      <alignment horizontal="left" vertical="center" wrapText="1"/>
    </xf>
    <xf numFmtId="0" fontId="14" fillId="2" borderId="29" xfId="3" applyFont="1" applyFill="1" applyBorder="1" applyAlignment="1">
      <alignment horizontal="left" vertical="center" wrapText="1"/>
    </xf>
    <xf numFmtId="0" fontId="14" fillId="2" borderId="2" xfId="3" applyFont="1" applyFill="1" applyBorder="1" applyAlignment="1">
      <alignment horizontal="left" vertical="center" wrapText="1"/>
    </xf>
    <xf numFmtId="0" fontId="14" fillId="2" borderId="82" xfId="3" applyFont="1" applyFill="1" applyBorder="1" applyAlignment="1">
      <alignment horizontal="left" vertical="center" wrapText="1"/>
    </xf>
    <xf numFmtId="0" fontId="14" fillId="2" borderId="35" xfId="3" applyFont="1" applyFill="1" applyBorder="1" applyAlignment="1">
      <alignment horizontal="left" vertical="center" wrapText="1"/>
    </xf>
    <xf numFmtId="0" fontId="2" fillId="2" borderId="19" xfId="3" applyFont="1" applyFill="1" applyBorder="1" applyAlignment="1">
      <alignment horizontal="left" vertical="center" wrapText="1"/>
    </xf>
    <xf numFmtId="0" fontId="2" fillId="2" borderId="33" xfId="3" applyFont="1" applyFill="1" applyBorder="1" applyAlignment="1">
      <alignment horizontal="left" vertical="center" wrapText="1"/>
    </xf>
    <xf numFmtId="0" fontId="2" fillId="2" borderId="6" xfId="3" quotePrefix="1" applyFont="1" applyFill="1" applyBorder="1" applyAlignment="1">
      <alignment horizontal="left" vertical="center" wrapText="1"/>
    </xf>
    <xf numFmtId="0" fontId="2" fillId="2" borderId="31" xfId="3" quotePrefix="1" applyFont="1" applyFill="1" applyBorder="1" applyAlignment="1">
      <alignment horizontal="left" vertical="center" wrapText="1"/>
    </xf>
    <xf numFmtId="0" fontId="89" fillId="2" borderId="6" xfId="3" applyFont="1" applyFill="1" applyBorder="1" applyAlignment="1">
      <alignment horizontal="left" vertical="center" wrapText="1"/>
    </xf>
    <xf numFmtId="0" fontId="89" fillId="2" borderId="31" xfId="3" applyFont="1" applyFill="1" applyBorder="1" applyAlignment="1">
      <alignment horizontal="left" vertical="center" wrapText="1"/>
    </xf>
    <xf numFmtId="0" fontId="89" fillId="2" borderId="8" xfId="3" applyFont="1" applyFill="1" applyBorder="1" applyAlignment="1">
      <alignment horizontal="left" vertical="center" wrapText="1"/>
    </xf>
    <xf numFmtId="0" fontId="89" fillId="2" borderId="32" xfId="3" applyFont="1" applyFill="1" applyBorder="1" applyAlignment="1">
      <alignment horizontal="left" vertical="center" wrapText="1"/>
    </xf>
    <xf numFmtId="0" fontId="19" fillId="2" borderId="48" xfId="3" applyFont="1" applyFill="1" applyBorder="1" applyAlignment="1">
      <alignment horizontal="left" vertical="center" wrapText="1"/>
    </xf>
    <xf numFmtId="0" fontId="19" fillId="2" borderId="27" xfId="3" applyFont="1" applyFill="1" applyBorder="1" applyAlignment="1">
      <alignment horizontal="left" vertical="center" wrapText="1"/>
    </xf>
    <xf numFmtId="0" fontId="19" fillId="2" borderId="40" xfId="3" applyFont="1" applyFill="1" applyBorder="1" applyAlignment="1">
      <alignment horizontal="left" vertical="center" wrapText="1"/>
    </xf>
    <xf numFmtId="0" fontId="12" fillId="2" borderId="0" xfId="3" applyFont="1" applyFill="1" applyBorder="1" applyAlignment="1">
      <alignment horizontal="left" vertical="top" wrapText="1"/>
    </xf>
    <xf numFmtId="0" fontId="20" fillId="2" borderId="0" xfId="3" applyFont="1" applyFill="1" applyAlignment="1">
      <alignment horizontal="justify" vertical="top" wrapText="1"/>
    </xf>
    <xf numFmtId="0" fontId="14" fillId="2" borderId="20" xfId="3" applyFont="1" applyFill="1" applyBorder="1" applyAlignment="1">
      <alignment horizontal="left" vertical="center" wrapText="1"/>
    </xf>
    <xf numFmtId="0" fontId="14" fillId="2" borderId="48" xfId="3" applyFont="1" applyFill="1" applyBorder="1" applyAlignment="1">
      <alignment horizontal="left" vertical="center" wrapText="1"/>
    </xf>
    <xf numFmtId="0" fontId="14" fillId="2" borderId="81" xfId="3" applyFont="1" applyFill="1" applyBorder="1" applyAlignment="1">
      <alignment horizontal="left" vertical="center"/>
    </xf>
    <xf numFmtId="0" fontId="14" fillId="2" borderId="13" xfId="3" applyFont="1" applyFill="1" applyBorder="1" applyAlignment="1">
      <alignment horizontal="left" vertical="center"/>
    </xf>
    <xf numFmtId="0" fontId="84" fillId="2" borderId="0" xfId="3" applyFont="1" applyFill="1" applyAlignment="1">
      <alignment horizontal="left"/>
    </xf>
    <xf numFmtId="0" fontId="13" fillId="2" borderId="0" xfId="3" applyFont="1" applyFill="1" applyBorder="1" applyAlignment="1">
      <alignment horizontal="center" vertical="center" wrapText="1"/>
    </xf>
    <xf numFmtId="0" fontId="91" fillId="2" borderId="11" xfId="3" applyFont="1" applyFill="1" applyBorder="1" applyAlignment="1">
      <alignment horizontal="left" vertical="center" wrapText="1"/>
    </xf>
    <xf numFmtId="0" fontId="91" fillId="2" borderId="36" xfId="3" applyFont="1" applyFill="1" applyBorder="1" applyAlignment="1">
      <alignment horizontal="left" vertical="center" wrapText="1"/>
    </xf>
    <xf numFmtId="0" fontId="91" fillId="2" borderId="43" xfId="3" applyFont="1" applyFill="1" applyBorder="1" applyAlignment="1">
      <alignment horizontal="left" vertical="center" wrapText="1"/>
    </xf>
    <xf numFmtId="0" fontId="14" fillId="2" borderId="24" xfId="3" applyFont="1" applyFill="1" applyBorder="1" applyAlignment="1">
      <alignment horizontal="left" vertical="center" wrapText="1"/>
    </xf>
    <xf numFmtId="0" fontId="14" fillId="2" borderId="41" xfId="3" applyFont="1" applyFill="1" applyBorder="1" applyAlignment="1">
      <alignment horizontal="left" vertical="center" wrapText="1"/>
    </xf>
    <xf numFmtId="0" fontId="77" fillId="4" borderId="44" xfId="0" applyFont="1" applyFill="1" applyBorder="1" applyAlignment="1">
      <alignment horizontal="left" vertical="center" wrapText="1"/>
    </xf>
    <xf numFmtId="0" fontId="77" fillId="4" borderId="41" xfId="0" applyFont="1" applyFill="1" applyBorder="1" applyAlignment="1">
      <alignment horizontal="left" vertical="center" wrapText="1"/>
    </xf>
    <xf numFmtId="0" fontId="75" fillId="12" borderId="0" xfId="0" applyFont="1" applyFill="1" applyAlignment="1">
      <alignment horizontal="center" vertical="center" wrapText="1"/>
    </xf>
    <xf numFmtId="0" fontId="81" fillId="0" borderId="23" xfId="0" applyFont="1" applyBorder="1" applyAlignment="1">
      <alignment horizontal="center" vertical="center"/>
    </xf>
    <xf numFmtId="0" fontId="81" fillId="0" borderId="1" xfId="0" applyFont="1" applyBorder="1" applyAlignment="1">
      <alignment horizontal="center" vertical="center"/>
    </xf>
    <xf numFmtId="0" fontId="77" fillId="4" borderId="79" xfId="0" applyFont="1" applyFill="1" applyBorder="1" applyAlignment="1">
      <alignment horizontal="left" vertical="center" wrapText="1"/>
    </xf>
    <xf numFmtId="0" fontId="77" fillId="4" borderId="1" xfId="0" applyFont="1" applyFill="1" applyBorder="1" applyAlignment="1">
      <alignment horizontal="left" vertical="center" wrapText="1"/>
    </xf>
    <xf numFmtId="0" fontId="59" fillId="4" borderId="77" xfId="0" applyFont="1" applyFill="1" applyBorder="1" applyAlignment="1" applyProtection="1">
      <alignment horizontal="left" vertical="center" wrapText="1"/>
    </xf>
    <xf numFmtId="0" fontId="59" fillId="4" borderId="0" xfId="0" applyFont="1" applyFill="1" applyBorder="1" applyAlignment="1" applyProtection="1">
      <alignment horizontal="left" vertical="center" wrapText="1"/>
    </xf>
    <xf numFmtId="0" fontId="4" fillId="2" borderId="0" xfId="0" applyFont="1" applyFill="1" applyBorder="1" applyAlignment="1">
      <alignment horizontal="left" vertical="top" wrapText="1"/>
    </xf>
    <xf numFmtId="0" fontId="49" fillId="2" borderId="0" xfId="0" applyFont="1" applyFill="1" applyBorder="1" applyAlignment="1">
      <alignment horizontal="left" vertical="center"/>
    </xf>
    <xf numFmtId="0" fontId="0" fillId="0" borderId="0" xfId="0" applyBorder="1" applyAlignment="1">
      <alignment horizontal="left" vertical="center"/>
    </xf>
    <xf numFmtId="0" fontId="78" fillId="0" borderId="0" xfId="0" applyFont="1" applyAlignment="1">
      <alignment horizontal="center" wrapText="1"/>
    </xf>
    <xf numFmtId="167" fontId="81" fillId="0" borderId="20" xfId="0" applyNumberFormat="1" applyFont="1" applyBorder="1" applyAlignment="1">
      <alignment horizontal="center" vertical="center"/>
    </xf>
    <xf numFmtId="167" fontId="81" fillId="0" borderId="42" xfId="0" applyNumberFormat="1" applyFont="1" applyBorder="1" applyAlignment="1">
      <alignment horizontal="center" vertical="center"/>
    </xf>
    <xf numFmtId="0" fontId="79" fillId="0" borderId="0" xfId="0" applyFont="1" applyAlignment="1">
      <alignment horizontal="center"/>
    </xf>
    <xf numFmtId="0" fontId="77" fillId="4" borderId="0" xfId="0" applyFont="1" applyFill="1" applyAlignment="1">
      <alignment horizontal="left" vertical="center" wrapText="1"/>
    </xf>
    <xf numFmtId="0" fontId="77" fillId="0" borderId="0" xfId="0" applyFont="1" applyAlignment="1">
      <alignment horizontal="right"/>
    </xf>
    <xf numFmtId="0" fontId="84" fillId="0" borderId="0" xfId="0" applyFont="1" applyAlignment="1">
      <alignment horizontal="left" vertical="center" wrapText="1" indent="1"/>
    </xf>
    <xf numFmtId="0" fontId="11" fillId="11" borderId="0" xfId="0" applyFont="1" applyFill="1" applyBorder="1" applyAlignment="1">
      <alignment horizontal="center" vertical="center"/>
    </xf>
    <xf numFmtId="0" fontId="83" fillId="0" borderId="80" xfId="0" applyFont="1" applyBorder="1" applyAlignment="1">
      <alignment horizontal="center" vertical="center"/>
    </xf>
    <xf numFmtId="0" fontId="83" fillId="0" borderId="10" xfId="0" applyFont="1" applyBorder="1" applyAlignment="1">
      <alignment horizontal="center" vertical="center"/>
    </xf>
    <xf numFmtId="0" fontId="83" fillId="0" borderId="37" xfId="0" applyFont="1" applyBorder="1" applyAlignment="1">
      <alignment horizontal="center" vertical="center"/>
    </xf>
    <xf numFmtId="167" fontId="82" fillId="0" borderId="20" xfId="0" applyNumberFormat="1" applyFont="1" applyBorder="1" applyAlignment="1">
      <alignment horizontal="center" vertical="center"/>
    </xf>
    <xf numFmtId="167" fontId="82" fillId="0" borderId="42" xfId="0" applyNumberFormat="1" applyFont="1" applyBorder="1" applyAlignment="1">
      <alignment horizontal="center" vertical="center"/>
    </xf>
    <xf numFmtId="0" fontId="104" fillId="0" borderId="0" xfId="0" applyFont="1" applyAlignment="1">
      <alignment horizontal="center" wrapText="1"/>
    </xf>
    <xf numFmtId="0" fontId="77" fillId="0" borderId="0" xfId="0" applyFont="1" applyAlignment="1">
      <alignment wrapText="1"/>
    </xf>
    <xf numFmtId="0" fontId="82" fillId="0" borderId="0" xfId="0" applyFont="1" applyAlignment="1"/>
    <xf numFmtId="3" fontId="76" fillId="4" borderId="79" xfId="0" applyNumberFormat="1" applyFont="1" applyFill="1" applyBorder="1" applyAlignment="1">
      <alignment horizontal="right" vertical="center" wrapText="1"/>
    </xf>
    <xf numFmtId="3" fontId="76" fillId="4" borderId="1" xfId="0" applyNumberFormat="1" applyFont="1" applyFill="1" applyBorder="1" applyAlignment="1">
      <alignment horizontal="right" vertical="center" wrapText="1"/>
    </xf>
  </cellXfs>
  <cellStyles count="30">
    <cellStyle name="Lien hypertexte 2" xfId="1" xr:uid="{00000000-0005-0000-0000-000000000000}"/>
    <cellStyle name="Milliers" xfId="2" builtinId="3"/>
    <cellStyle name="Milliers 2" xfId="25" xr:uid="{00000000-0005-0000-0000-000002000000}"/>
    <cellStyle name="Milliers 3" xfId="27" xr:uid="{00000000-0005-0000-0000-000003000000}"/>
    <cellStyle name="Normal" xfId="0" builtinId="0"/>
    <cellStyle name="Normal 2" xfId="3" xr:uid="{00000000-0005-0000-0000-000005000000}"/>
    <cellStyle name="Normal 3" xfId="4" xr:uid="{00000000-0005-0000-0000-000006000000}"/>
    <cellStyle name="Normal 3 2" xfId="26" xr:uid="{00000000-0005-0000-0000-000007000000}"/>
    <cellStyle name="Normal 4" xfId="28" xr:uid="{00000000-0005-0000-0000-000008000000}"/>
    <cellStyle name="p wg 10c" xfId="5" xr:uid="{00000000-0005-0000-0000-000009000000}"/>
    <cellStyle name="p wg 10c 2" xfId="6" xr:uid="{00000000-0005-0000-0000-00000A000000}"/>
    <cellStyle name="Pourcentage" xfId="29" builtinId="5"/>
    <cellStyle name="Style 1" xfId="7" xr:uid="{00000000-0005-0000-0000-00000B000000}"/>
    <cellStyle name="Style 1 2" xfId="8" xr:uid="{00000000-0005-0000-0000-00000C000000}"/>
    <cellStyle name="Style 10" xfId="23" xr:uid="{00000000-0005-0000-0000-00000D000000}"/>
    <cellStyle name="Style 11" xfId="9" xr:uid="{00000000-0005-0000-0000-00000E000000}"/>
    <cellStyle name="Style 11 2" xfId="24" xr:uid="{00000000-0005-0000-0000-00000F000000}"/>
    <cellStyle name="Style 150" xfId="10" xr:uid="{00000000-0005-0000-0000-000010000000}"/>
    <cellStyle name="Style 2" xfId="11" xr:uid="{00000000-0005-0000-0000-000011000000}"/>
    <cellStyle name="Style 3" xfId="12" xr:uid="{00000000-0005-0000-0000-000012000000}"/>
    <cellStyle name="Style 3 centré" xfId="13" xr:uid="{00000000-0005-0000-0000-000013000000}"/>
    <cellStyle name="Style 4" xfId="14" xr:uid="{00000000-0005-0000-0000-000014000000}"/>
    <cellStyle name="Style 5" xfId="15" xr:uid="{00000000-0005-0000-0000-000015000000}"/>
    <cellStyle name="Style 6" xfId="16" xr:uid="{00000000-0005-0000-0000-000016000000}"/>
    <cellStyle name="Style 7" xfId="17" xr:uid="{00000000-0005-0000-0000-000017000000}"/>
    <cellStyle name="Style 8" xfId="18" xr:uid="{00000000-0005-0000-0000-000018000000}"/>
    <cellStyle name="Style 9" xfId="19" xr:uid="{00000000-0005-0000-0000-000019000000}"/>
    <cellStyle name="tab4" xfId="20" xr:uid="{00000000-0005-0000-0000-00001A000000}"/>
    <cellStyle name="tableau 6" xfId="21" xr:uid="{00000000-0005-0000-0000-00001B000000}"/>
    <cellStyle name="vrai pour tableau" xfId="22" xr:uid="{00000000-0005-0000-0000-00001C000000}"/>
  </cellStyles>
  <dxfs count="9">
    <dxf>
      <fill>
        <patternFill>
          <bgColor rgb="FFFF0000"/>
        </patternFill>
      </fill>
    </dxf>
    <dxf>
      <numFmt numFmtId="169" formatCode="0.0"/>
    </dxf>
    <dxf>
      <numFmt numFmtId="1" formatCode="0"/>
    </dxf>
    <dxf>
      <numFmt numFmtId="19" formatCode="dd/mm/yyyy"/>
    </dxf>
    <dxf>
      <numFmt numFmtId="19" formatCode="dd/mm/yyyy"/>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285"/>
      <color rgb="FF786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Gantt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1627381767232951E-2"/>
          <c:y val="0.18905778546999596"/>
          <c:w val="0.93327558234442665"/>
          <c:h val="0.6822872042753616"/>
        </c:manualLayout>
      </c:layout>
      <c:barChart>
        <c:barDir val="bar"/>
        <c:grouping val="stacked"/>
        <c:varyColors val="0"/>
        <c:ser>
          <c:idx val="0"/>
          <c:order val="0"/>
          <c:spPr>
            <a:noFill/>
            <a:ln>
              <a:noFill/>
            </a:ln>
            <a:effectLst/>
          </c:spPr>
          <c:invertIfNegative val="0"/>
          <c:cat>
            <c:strRef>
              <c:f>'2.Annexe financière '!$F$56:$F$63</c:f>
              <c:strCache>
                <c:ptCount val="8"/>
                <c:pt idx="0">
                  <c:v>LOT 1</c:v>
                </c:pt>
                <c:pt idx="1">
                  <c:v>LOT 2</c:v>
                </c:pt>
                <c:pt idx="2">
                  <c:v>LOT 3</c:v>
                </c:pt>
                <c:pt idx="3">
                  <c:v>LOT 4</c:v>
                </c:pt>
                <c:pt idx="4">
                  <c:v>LOT 5</c:v>
                </c:pt>
                <c:pt idx="5">
                  <c:v>LOT 6</c:v>
                </c:pt>
                <c:pt idx="6">
                  <c:v>LOT 7</c:v>
                </c:pt>
                <c:pt idx="7">
                  <c:v>LOT 8</c:v>
                </c:pt>
              </c:strCache>
            </c:strRef>
          </c:cat>
          <c:val>
            <c:numRef>
              <c:f>'2.Annexe financière '!$I$56:$I$63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391-4AA7-B291-83565DC21B34}"/>
            </c:ext>
          </c:extLst>
        </c:ser>
        <c:ser>
          <c:idx val="1"/>
          <c:order val="1"/>
          <c:spPr>
            <a:solidFill>
              <a:schemeClr val="accent2">
                <a:lumMod val="40000"/>
                <a:lumOff val="60000"/>
              </a:schemeClr>
            </a:solid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'2.Annexe financière '!$F$56:$F$63</c:f>
              <c:strCache>
                <c:ptCount val="8"/>
                <c:pt idx="0">
                  <c:v>LOT 1</c:v>
                </c:pt>
                <c:pt idx="1">
                  <c:v>LOT 2</c:v>
                </c:pt>
                <c:pt idx="2">
                  <c:v>LOT 3</c:v>
                </c:pt>
                <c:pt idx="3">
                  <c:v>LOT 4</c:v>
                </c:pt>
                <c:pt idx="4">
                  <c:v>LOT 5</c:v>
                </c:pt>
                <c:pt idx="5">
                  <c:v>LOT 6</c:v>
                </c:pt>
                <c:pt idx="6">
                  <c:v>LOT 7</c:v>
                </c:pt>
                <c:pt idx="7">
                  <c:v>LOT 8</c:v>
                </c:pt>
              </c:strCache>
            </c:strRef>
          </c:cat>
          <c:val>
            <c:numRef>
              <c:f>'2.Annexe financière '!$J$56:$J$63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391-4AA7-B291-83565DC21B34}"/>
            </c:ext>
          </c:extLst>
        </c:ser>
        <c:dLbls>
          <c:showLegendKey val="0"/>
          <c:showVal val="0"/>
          <c:showCatName val="0"/>
          <c:showSerName val="0"/>
          <c:showPercent val="0"/>
          <c:showBubbleSize val="0"/>
        </c:dLbls>
        <c:gapWidth val="150"/>
        <c:overlap val="100"/>
        <c:axId val="346088992"/>
        <c:axId val="346090304"/>
      </c:barChart>
      <c:catAx>
        <c:axId val="346088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6090304"/>
        <c:crosses val="autoZero"/>
        <c:auto val="1"/>
        <c:lblAlgn val="ctr"/>
        <c:lblOffset val="100"/>
        <c:noMultiLvlLbl val="0"/>
      </c:catAx>
      <c:valAx>
        <c:axId val="346090304"/>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(délai en mois)</a:t>
                </a:r>
              </a:p>
            </c:rich>
          </c:tx>
          <c:layout>
            <c:manualLayout>
              <c:xMode val="edge"/>
              <c:yMode val="edge"/>
              <c:x val="0.52781790312271615"/>
              <c:y val="3.748454825377005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6088992"/>
        <c:crosses val="autoZero"/>
        <c:crossBetween val="between"/>
        <c:majorUnit val="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5.png"/><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sv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20</xdr:col>
      <xdr:colOff>76200</xdr:colOff>
      <xdr:row>12</xdr:row>
      <xdr:rowOff>28575</xdr:rowOff>
    </xdr:from>
    <xdr:to>
      <xdr:col>20</xdr:col>
      <xdr:colOff>76200</xdr:colOff>
      <xdr:row>24</xdr:row>
      <xdr:rowOff>828675</xdr:rowOff>
    </xdr:to>
    <xdr:cxnSp macro="">
      <xdr:nvCxnSpPr>
        <xdr:cNvPr id="3" name="Connecteur droit 2">
          <a:extLst>
            <a:ext uri="{FF2B5EF4-FFF2-40B4-BE49-F238E27FC236}">
              <a16:creationId xmlns:a16="http://schemas.microsoft.com/office/drawing/2014/main" id="{00000000-0008-0000-0000-000003000000}"/>
            </a:ext>
          </a:extLst>
        </xdr:cNvPr>
        <xdr:cNvCxnSpPr/>
      </xdr:nvCxnSpPr>
      <xdr:spPr bwMode="auto">
        <a:xfrm>
          <a:off x="15316200" y="2124075"/>
          <a:ext cx="0" cy="2447925"/>
        </a:xfrm>
        <a:prstGeom prst="line">
          <a:avLst/>
        </a:prstGeom>
        <a:ln>
          <a:solidFill>
            <a:srgbClr val="FFC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104775</xdr:colOff>
      <xdr:row>26</xdr:row>
      <xdr:rowOff>180976</xdr:rowOff>
    </xdr:from>
    <xdr:to>
      <xdr:col>37</xdr:col>
      <xdr:colOff>180975</xdr:colOff>
      <xdr:row>35</xdr:row>
      <xdr:rowOff>85725</xdr:rowOff>
    </xdr:to>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866775" y="6848476"/>
          <a:ext cx="27508200" cy="1619249"/>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xdr:col>
      <xdr:colOff>104779</xdr:colOff>
      <xdr:row>7</xdr:row>
      <xdr:rowOff>28293</xdr:rowOff>
    </xdr:from>
    <xdr:to>
      <xdr:col>37</xdr:col>
      <xdr:colOff>171450</xdr:colOff>
      <xdr:row>25</xdr:row>
      <xdr:rowOff>138907</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190504" y="2847693"/>
          <a:ext cx="8982071" cy="4130164"/>
          <a:chOff x="125008" y="3474944"/>
          <a:chExt cx="8078882" cy="996203"/>
        </a:xfrm>
      </xdr:grpSpPr>
      <xdr:sp macro="" textlink="">
        <xdr:nvSpPr>
          <xdr:cNvPr id="7" name="Rogner un rectangle avec un coin du même côté 3">
            <a:extLst>
              <a:ext uri="{FF2B5EF4-FFF2-40B4-BE49-F238E27FC236}">
                <a16:creationId xmlns:a16="http://schemas.microsoft.com/office/drawing/2014/main" id="{00000000-0008-0000-0000-000007000000}"/>
              </a:ext>
            </a:extLst>
          </xdr:cNvPr>
          <xdr:cNvSpPr/>
        </xdr:nvSpPr>
        <xdr:spPr bwMode="auto">
          <a:xfrm rot="10800000">
            <a:off x="125396" y="3477932"/>
            <a:ext cx="2108309" cy="113959"/>
          </a:xfrm>
          <a:prstGeom prst="snip2SameRect">
            <a:avLst/>
          </a:prstGeom>
          <a:solidFill>
            <a:srgbClr val="FED100"/>
          </a:solidFill>
          <a:ln w="9525" cap="flat" cmpd="sng" algn="ctr">
            <a:noFill/>
            <a:prstDash val="solid"/>
            <a:round/>
            <a:headEnd type="none" w="med" len="med"/>
            <a:tailEnd type="none" w="med" len="med"/>
          </a:ln>
          <a:effectLst/>
        </xdr:spPr>
        <xdr:txBody>
          <a:bodyPr vertOverflow="clip" horzOverflow="clip" wrap="square" lIns="18288" tIns="0" rIns="0" bIns="0" rtlCol="0" anchor="ctr" anchorCtr="1" upright="1"/>
          <a:lstStyle/>
          <a:p>
            <a:pPr algn="l"/>
            <a:r>
              <a:rPr lang="fr-FR" sz="1100" b="1">
                <a:latin typeface="Arial Unicode MS" pitchFamily="34" charset="-128"/>
                <a:ea typeface="Arial Unicode MS" pitchFamily="34" charset="-128"/>
                <a:cs typeface="Arial Unicode MS" pitchFamily="34" charset="-128"/>
              </a:rPr>
              <a:t>Etablissement</a:t>
            </a:r>
            <a:r>
              <a:rPr lang="fr-FR" sz="1100" b="1" baseline="0">
                <a:latin typeface="Arial Unicode MS" pitchFamily="34" charset="-128"/>
                <a:ea typeface="Arial Unicode MS" pitchFamily="34" charset="-128"/>
                <a:cs typeface="Arial Unicode MS" pitchFamily="34" charset="-128"/>
              </a:rPr>
              <a:t> du demandeur</a:t>
            </a:r>
            <a:endParaRPr lang="fr-FR" sz="1100" b="1">
              <a:latin typeface="Arial Unicode MS" pitchFamily="34" charset="-128"/>
              <a:ea typeface="Arial Unicode MS" pitchFamily="34" charset="-128"/>
              <a:cs typeface="Arial Unicode MS" pitchFamily="34" charset="-128"/>
            </a:endParaRPr>
          </a:p>
        </xdr:txBody>
      </xdr:sp>
      <xdr:sp macro="" textlink="">
        <xdr:nvSpPr>
          <xdr:cNvPr id="8" name="Rectangle 7">
            <a:extLst>
              <a:ext uri="{FF2B5EF4-FFF2-40B4-BE49-F238E27FC236}">
                <a16:creationId xmlns:a16="http://schemas.microsoft.com/office/drawing/2014/main" id="{00000000-0008-0000-0000-000008000000}"/>
              </a:ext>
            </a:extLst>
          </xdr:cNvPr>
          <xdr:cNvSpPr/>
        </xdr:nvSpPr>
        <xdr:spPr bwMode="auto">
          <a:xfrm>
            <a:off x="125008" y="3474944"/>
            <a:ext cx="8078882" cy="996203"/>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grpSp>
    <xdr:clientData/>
  </xdr:twoCellAnchor>
  <xdr:twoCellAnchor>
    <xdr:from>
      <xdr:col>1</xdr:col>
      <xdr:colOff>104776</xdr:colOff>
      <xdr:row>79</xdr:row>
      <xdr:rowOff>19051</xdr:rowOff>
    </xdr:from>
    <xdr:to>
      <xdr:col>37</xdr:col>
      <xdr:colOff>200026</xdr:colOff>
      <xdr:row>87</xdr:row>
      <xdr:rowOff>361951</xdr:rowOff>
    </xdr:to>
    <xdr:sp macro="" textlink="">
      <xdr:nvSpPr>
        <xdr:cNvPr id="10" name="Rectangle 9">
          <a:extLst>
            <a:ext uri="{FF2B5EF4-FFF2-40B4-BE49-F238E27FC236}">
              <a16:creationId xmlns:a16="http://schemas.microsoft.com/office/drawing/2014/main" id="{00000000-0008-0000-0000-00000A000000}"/>
            </a:ext>
          </a:extLst>
        </xdr:cNvPr>
        <xdr:cNvSpPr/>
      </xdr:nvSpPr>
      <xdr:spPr bwMode="auto">
        <a:xfrm>
          <a:off x="866776" y="16783051"/>
          <a:ext cx="27527250" cy="1695450"/>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20</xdr:col>
      <xdr:colOff>76200</xdr:colOff>
      <xdr:row>12</xdr:row>
      <xdr:rowOff>28575</xdr:rowOff>
    </xdr:from>
    <xdr:to>
      <xdr:col>20</xdr:col>
      <xdr:colOff>76200</xdr:colOff>
      <xdr:row>24</xdr:row>
      <xdr:rowOff>828675</xdr:rowOff>
    </xdr:to>
    <xdr:cxnSp macro="">
      <xdr:nvCxnSpPr>
        <xdr:cNvPr id="11" name="Connecteur droit 10">
          <a:extLst>
            <a:ext uri="{FF2B5EF4-FFF2-40B4-BE49-F238E27FC236}">
              <a16:creationId xmlns:a16="http://schemas.microsoft.com/office/drawing/2014/main" id="{00000000-0008-0000-0000-00000B000000}"/>
            </a:ext>
          </a:extLst>
        </xdr:cNvPr>
        <xdr:cNvCxnSpPr/>
      </xdr:nvCxnSpPr>
      <xdr:spPr bwMode="auto">
        <a:xfrm>
          <a:off x="15316200" y="2124075"/>
          <a:ext cx="0" cy="2447925"/>
        </a:xfrm>
        <a:prstGeom prst="line">
          <a:avLst/>
        </a:prstGeom>
        <a:ln>
          <a:solidFill>
            <a:srgbClr val="FFC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104775</xdr:colOff>
      <xdr:row>26</xdr:row>
      <xdr:rowOff>180976</xdr:rowOff>
    </xdr:from>
    <xdr:to>
      <xdr:col>37</xdr:col>
      <xdr:colOff>180975</xdr:colOff>
      <xdr:row>35</xdr:row>
      <xdr:rowOff>85725</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bwMode="auto">
        <a:xfrm>
          <a:off x="191366" y="6380885"/>
          <a:ext cx="9055677" cy="2069522"/>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xdr:col>
      <xdr:colOff>114300</xdr:colOff>
      <xdr:row>26</xdr:row>
      <xdr:rowOff>171896</xdr:rowOff>
    </xdr:from>
    <xdr:to>
      <xdr:col>8</xdr:col>
      <xdr:colOff>104775</xdr:colOff>
      <xdr:row>27</xdr:row>
      <xdr:rowOff>276221</xdr:rowOff>
    </xdr:to>
    <xdr:sp macro="" textlink="">
      <xdr:nvSpPr>
        <xdr:cNvPr id="14" name="Rogner un rectangle avec un coin du même côté 16">
          <a:extLst>
            <a:ext uri="{FF2B5EF4-FFF2-40B4-BE49-F238E27FC236}">
              <a16:creationId xmlns:a16="http://schemas.microsoft.com/office/drawing/2014/main" id="{00000000-0008-0000-0000-00000E000000}"/>
            </a:ext>
          </a:extLst>
        </xdr:cNvPr>
        <xdr:cNvSpPr/>
      </xdr:nvSpPr>
      <xdr:spPr bwMode="auto">
        <a:xfrm rot="10800000">
          <a:off x="876300" y="6839396"/>
          <a:ext cx="5324475" cy="209100"/>
        </a:xfrm>
        <a:prstGeom prst="snip2SameRect">
          <a:avLst/>
        </a:prstGeom>
        <a:solidFill>
          <a:srgbClr val="FED100"/>
        </a:solidFill>
        <a:ln w="9525" cap="flat" cmpd="sng" algn="ctr">
          <a:noFill/>
          <a:prstDash val="solid"/>
          <a:round/>
          <a:headEnd type="none" w="med" len="med"/>
          <a:tailEnd type="none" w="med" len="med"/>
        </a:ln>
        <a:effectLst/>
      </xdr:spPr>
      <xdr:txBody>
        <a:bodyPr vertOverflow="clip" horzOverflow="clip" wrap="square" lIns="18288" tIns="0" rIns="0" bIns="0" rtlCol="0" anchor="ctr" anchorCtr="1" upright="1"/>
        <a:lstStyle/>
        <a:p>
          <a:pPr algn="l"/>
          <a:r>
            <a:rPr lang="fr-FR" sz="1100" b="1"/>
            <a:t>Responsable de projet</a:t>
          </a:r>
          <a:endParaRPr lang="fr-FR" sz="1100" b="1">
            <a:latin typeface="Arial Unicode MS" pitchFamily="34" charset="-128"/>
            <a:ea typeface="Arial Unicode MS" pitchFamily="34" charset="-128"/>
            <a:cs typeface="Arial Unicode MS" pitchFamily="34" charset="-128"/>
          </a:endParaRPr>
        </a:p>
      </xdr:txBody>
    </xdr:sp>
    <xdr:clientData/>
  </xdr:twoCellAnchor>
  <xdr:twoCellAnchor>
    <xdr:from>
      <xdr:col>2</xdr:col>
      <xdr:colOff>28574</xdr:colOff>
      <xdr:row>82</xdr:row>
      <xdr:rowOff>1</xdr:rowOff>
    </xdr:from>
    <xdr:to>
      <xdr:col>8</xdr:col>
      <xdr:colOff>28574</xdr:colOff>
      <xdr:row>87</xdr:row>
      <xdr:rowOff>266700</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1552574" y="17335501"/>
          <a:ext cx="4572000" cy="1142999"/>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fr-FR" sz="1000" i="1">
              <a:solidFill>
                <a:srgbClr val="7A6E67"/>
              </a:solidFill>
              <a:latin typeface="Arial Unicode MS" pitchFamily="34" charset="-128"/>
              <a:ea typeface="Arial Unicode MS" pitchFamily="34" charset="-128"/>
              <a:cs typeface="Arial Unicode MS" pitchFamily="34" charset="-128"/>
            </a:rPr>
            <a:t>Cachet </a:t>
          </a:r>
        </a:p>
      </xdr:txBody>
    </xdr:sp>
    <xdr:clientData/>
  </xdr:twoCellAnchor>
  <mc:AlternateContent xmlns:mc="http://schemas.openxmlformats.org/markup-compatibility/2006">
    <mc:Choice xmlns:a14="http://schemas.microsoft.com/office/drawing/2010/main" Requires="a14">
      <xdr:twoCellAnchor>
        <xdr:from>
          <xdr:col>1</xdr:col>
          <xdr:colOff>338818</xdr:colOff>
          <xdr:row>27</xdr:row>
          <xdr:rowOff>266749</xdr:rowOff>
        </xdr:from>
        <xdr:to>
          <xdr:col>2</xdr:col>
          <xdr:colOff>763361</xdr:colOff>
          <xdr:row>29</xdr:row>
          <xdr:rowOff>111627</xdr:rowOff>
        </xdr:to>
        <xdr:grpSp>
          <xdr:nvGrpSpPr>
            <xdr:cNvPr id="28" name="Groupe 95">
              <a:extLst>
                <a:ext uri="{FF2B5EF4-FFF2-40B4-BE49-F238E27FC236}">
                  <a16:creationId xmlns:a16="http://schemas.microsoft.com/office/drawing/2014/main" id="{00000000-0008-0000-0000-00001C000000}"/>
                </a:ext>
              </a:extLst>
            </xdr:cNvPr>
            <xdr:cNvGrpSpPr>
              <a:grpSpLocks/>
            </xdr:cNvGrpSpPr>
          </xdr:nvGrpSpPr>
          <xdr:grpSpPr bwMode="auto">
            <a:xfrm>
              <a:off x="424543" y="7600999"/>
              <a:ext cx="786493" cy="216353"/>
              <a:chOff x="385768" y="3176791"/>
              <a:chExt cx="804844" cy="161925"/>
            </a:xfrm>
          </xdr:grpSpPr>
          <xdr:sp macro="" textlink="">
            <xdr:nvSpPr>
              <xdr:cNvPr id="25610" name="Option Button 12"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385768" y="3190875"/>
                <a:ext cx="333380" cy="13811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t>
                </a:r>
              </a:p>
            </xdr:txBody>
          </xdr:sp>
          <xdr:sp macro="" textlink="">
            <xdr:nvSpPr>
              <xdr:cNvPr id="25611" name="Option Button 13"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723904" y="3193256"/>
                <a:ext cx="457198" cy="1333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Mme</a:t>
                </a:r>
              </a:p>
            </xdr:txBody>
          </xdr:sp>
          <xdr:sp macro="" textlink="">
            <xdr:nvSpPr>
              <xdr:cNvPr id="25612" name="Group Box 14"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390525" y="3176791"/>
                <a:ext cx="800087" cy="1619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xdr:from>
      <xdr:col>1</xdr:col>
      <xdr:colOff>85725</xdr:colOff>
      <xdr:row>51</xdr:row>
      <xdr:rowOff>228601</xdr:rowOff>
    </xdr:from>
    <xdr:to>
      <xdr:col>37</xdr:col>
      <xdr:colOff>161925</xdr:colOff>
      <xdr:row>78</xdr:row>
      <xdr:rowOff>85725</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bwMode="auto">
        <a:xfrm>
          <a:off x="847725" y="11620501"/>
          <a:ext cx="27508200" cy="5038724"/>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1</xdr:col>
      <xdr:colOff>104775</xdr:colOff>
      <xdr:row>36</xdr:row>
      <xdr:rowOff>28576</xdr:rowOff>
    </xdr:from>
    <xdr:to>
      <xdr:col>37</xdr:col>
      <xdr:colOff>171450</xdr:colOff>
      <xdr:row>51</xdr:row>
      <xdr:rowOff>1</xdr:rowOff>
    </xdr:to>
    <xdr:sp macro="" textlink="">
      <xdr:nvSpPr>
        <xdr:cNvPr id="34" name="Rectangle 33">
          <a:extLst>
            <a:ext uri="{FF2B5EF4-FFF2-40B4-BE49-F238E27FC236}">
              <a16:creationId xmlns:a16="http://schemas.microsoft.com/office/drawing/2014/main" id="{00000000-0008-0000-0000-000022000000}"/>
            </a:ext>
          </a:extLst>
        </xdr:cNvPr>
        <xdr:cNvSpPr/>
      </xdr:nvSpPr>
      <xdr:spPr bwMode="auto">
        <a:xfrm>
          <a:off x="866775" y="8601076"/>
          <a:ext cx="27498675" cy="2828925"/>
        </a:xfrm>
        <a:prstGeom prst="rect">
          <a:avLst/>
        </a:prstGeom>
        <a:noFill/>
        <a:ln w="19050">
          <a:solidFill>
            <a:srgbClr val="FED1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scene3d>
            <a:camera prst="orthographicFront"/>
            <a:lightRig rig="glow" dir="tl">
              <a:rot lat="0" lon="0" rev="5400000"/>
            </a:lightRig>
          </a:scene3d>
          <a:sp3d contourW="12700">
            <a:bevelT w="25400" h="25400"/>
            <a:contourClr>
              <a:schemeClr val="accent6">
                <a:shade val="73000"/>
              </a:schemeClr>
            </a:contourClr>
          </a:sp3d>
        </a:bodyPr>
        <a:lstStyle/>
        <a:p>
          <a:endParaRPr lang="fr-FR"/>
        </a:p>
      </xdr:txBody>
    </xdr:sp>
    <xdr:clientData/>
  </xdr:twoCellAnchor>
  <xdr:twoCellAnchor>
    <xdr:from>
      <xdr:col>32</xdr:col>
      <xdr:colOff>172810</xdr:colOff>
      <xdr:row>1</xdr:row>
      <xdr:rowOff>211710</xdr:rowOff>
    </xdr:from>
    <xdr:to>
      <xdr:col>36</xdr:col>
      <xdr:colOff>18185</xdr:colOff>
      <xdr:row>1</xdr:row>
      <xdr:rowOff>623577</xdr:rowOff>
    </xdr:to>
    <xdr:pic>
      <xdr:nvPicPr>
        <xdr:cNvPr id="36" name="Picture 6" descr="BPI_France_RVB_fd_blanc">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3685" y="402210"/>
          <a:ext cx="1464625" cy="411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61479</xdr:colOff>
      <xdr:row>0</xdr:row>
      <xdr:rowOff>175781</xdr:rowOff>
    </xdr:from>
    <xdr:to>
      <xdr:col>2</xdr:col>
      <xdr:colOff>1182003</xdr:colOff>
      <xdr:row>2</xdr:row>
      <xdr:rowOff>190116</xdr:rowOff>
    </xdr:to>
    <xdr:pic>
      <xdr:nvPicPr>
        <xdr:cNvPr id="27" name="Graphique 48">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7204" y="175781"/>
          <a:ext cx="1482474" cy="1262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616997</xdr:colOff>
      <xdr:row>0</xdr:row>
      <xdr:rowOff>234812</xdr:rowOff>
    </xdr:from>
    <xdr:to>
      <xdr:col>10</xdr:col>
      <xdr:colOff>743648</xdr:colOff>
      <xdr:row>2</xdr:row>
      <xdr:rowOff>111650</xdr:rowOff>
    </xdr:to>
    <xdr:pic>
      <xdr:nvPicPr>
        <xdr:cNvPr id="2" name="Picture 6" descr="BPI_France_RVB_fd_blanc">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101" y="234812"/>
          <a:ext cx="1696706" cy="442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95250</xdr:colOff>
      <xdr:row>53</xdr:row>
      <xdr:rowOff>137584</xdr:rowOff>
    </xdr:from>
    <xdr:to>
      <xdr:col>22</xdr:col>
      <xdr:colOff>736599</xdr:colOff>
      <xdr:row>69</xdr:row>
      <xdr:rowOff>177800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73270</xdr:colOff>
      <xdr:row>0</xdr:row>
      <xdr:rowOff>94204</xdr:rowOff>
    </xdr:from>
    <xdr:to>
      <xdr:col>2</xdr:col>
      <xdr:colOff>186295</xdr:colOff>
      <xdr:row>4</xdr:row>
      <xdr:rowOff>228472</xdr:rowOff>
    </xdr:to>
    <xdr:pic>
      <xdr:nvPicPr>
        <xdr:cNvPr id="4" name="Graphique 48">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3270" y="94204"/>
          <a:ext cx="1484206" cy="12647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1</xdr:col>
      <xdr:colOff>1360381</xdr:colOff>
      <xdr:row>6</xdr:row>
      <xdr:rowOff>178858</xdr:rowOff>
    </xdr:to>
    <xdr:pic>
      <xdr:nvPicPr>
        <xdr:cNvPr id="2" name="Graphique 48">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500" y="57150"/>
          <a:ext cx="1484206" cy="1264708"/>
        </a:xfrm>
        <a:prstGeom prst="rect">
          <a:avLst/>
        </a:prstGeom>
      </xdr:spPr>
    </xdr:pic>
    <xdr:clientData/>
  </xdr:twoCellAnchor>
  <xdr:twoCellAnchor>
    <xdr:from>
      <xdr:col>4</xdr:col>
      <xdr:colOff>381000</xdr:colOff>
      <xdr:row>1</xdr:row>
      <xdr:rowOff>104775</xdr:rowOff>
    </xdr:from>
    <xdr:to>
      <xdr:col>6</xdr:col>
      <xdr:colOff>115556</xdr:colOff>
      <xdr:row>3</xdr:row>
      <xdr:rowOff>42008</xdr:rowOff>
    </xdr:to>
    <xdr:pic>
      <xdr:nvPicPr>
        <xdr:cNvPr id="3" name="Picture 6" descr="BPI_France_RVB_fd_blanc">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05500" y="276225"/>
          <a:ext cx="1696706" cy="442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1</xdr:col>
      <xdr:colOff>1360381</xdr:colOff>
      <xdr:row>5</xdr:row>
      <xdr:rowOff>16933</xdr:rowOff>
    </xdr:to>
    <xdr:pic>
      <xdr:nvPicPr>
        <xdr:cNvPr id="3" name="Graphique 48">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1925" y="95250"/>
          <a:ext cx="1484206" cy="1264708"/>
        </a:xfrm>
        <a:prstGeom prst="rect">
          <a:avLst/>
        </a:prstGeom>
      </xdr:spPr>
    </xdr:pic>
    <xdr:clientData/>
  </xdr:twoCellAnchor>
  <xdr:twoCellAnchor>
    <xdr:from>
      <xdr:col>5</xdr:col>
      <xdr:colOff>19050</xdr:colOff>
      <xdr:row>1</xdr:row>
      <xdr:rowOff>142875</xdr:rowOff>
    </xdr:from>
    <xdr:to>
      <xdr:col>6</xdr:col>
      <xdr:colOff>801356</xdr:colOff>
      <xdr:row>3</xdr:row>
      <xdr:rowOff>80108</xdr:rowOff>
    </xdr:to>
    <xdr:pic>
      <xdr:nvPicPr>
        <xdr:cNvPr id="5" name="Picture 6" descr="BPI_France_RVB_fd_blanc">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76925" y="314325"/>
          <a:ext cx="1696706" cy="442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1</xdr:col>
      <xdr:colOff>1360381</xdr:colOff>
      <xdr:row>4</xdr:row>
      <xdr:rowOff>312208</xdr:rowOff>
    </xdr:to>
    <xdr:pic>
      <xdr:nvPicPr>
        <xdr:cNvPr id="3" name="Graphique 48">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500" y="57150"/>
          <a:ext cx="1484206" cy="1264708"/>
        </a:xfrm>
        <a:prstGeom prst="rect">
          <a:avLst/>
        </a:prstGeom>
      </xdr:spPr>
    </xdr:pic>
    <xdr:clientData/>
  </xdr:twoCellAnchor>
  <xdr:twoCellAnchor>
    <xdr:from>
      <xdr:col>5</xdr:col>
      <xdr:colOff>381000</xdr:colOff>
      <xdr:row>1</xdr:row>
      <xdr:rowOff>104775</xdr:rowOff>
    </xdr:from>
    <xdr:to>
      <xdr:col>7</xdr:col>
      <xdr:colOff>115556</xdr:colOff>
      <xdr:row>3</xdr:row>
      <xdr:rowOff>42008</xdr:rowOff>
    </xdr:to>
    <xdr:pic>
      <xdr:nvPicPr>
        <xdr:cNvPr id="5" name="Picture 6" descr="BPI_France_RVB_fd_blanc">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05500" y="276225"/>
          <a:ext cx="1696706" cy="442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0</xdr:row>
      <xdr:rowOff>114300</xdr:rowOff>
    </xdr:from>
    <xdr:to>
      <xdr:col>2</xdr:col>
      <xdr:colOff>1076325</xdr:colOff>
      <xdr:row>5</xdr:row>
      <xdr:rowOff>38100</xdr:rowOff>
    </xdr:to>
    <xdr:pic>
      <xdr:nvPicPr>
        <xdr:cNvPr id="3" name="Graphique 48">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61950" y="114300"/>
          <a:ext cx="1190625" cy="1066800"/>
        </a:xfrm>
        <a:prstGeom prst="rect">
          <a:avLst/>
        </a:prstGeom>
      </xdr:spPr>
    </xdr:pic>
    <xdr:clientData/>
  </xdr:twoCellAnchor>
  <xdr:twoCellAnchor>
    <xdr:from>
      <xdr:col>5</xdr:col>
      <xdr:colOff>733425</xdr:colOff>
      <xdr:row>2</xdr:row>
      <xdr:rowOff>0</xdr:rowOff>
    </xdr:from>
    <xdr:to>
      <xdr:col>7</xdr:col>
      <xdr:colOff>467981</xdr:colOff>
      <xdr:row>3</xdr:row>
      <xdr:rowOff>156308</xdr:rowOff>
    </xdr:to>
    <xdr:pic>
      <xdr:nvPicPr>
        <xdr:cNvPr id="5" name="Picture 6" descr="BPI_France_RVB_fd_blanc">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72150" y="342900"/>
          <a:ext cx="1696706" cy="442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0</xdr:row>
      <xdr:rowOff>171450</xdr:rowOff>
    </xdr:from>
    <xdr:to>
      <xdr:col>4</xdr:col>
      <xdr:colOff>180975</xdr:colOff>
      <xdr:row>1</xdr:row>
      <xdr:rowOff>438150</xdr:rowOff>
    </xdr:to>
    <xdr:pic>
      <xdr:nvPicPr>
        <xdr:cNvPr id="2" name="Picture 6" descr="BPI_France_RVB_fd_blanc">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71450"/>
          <a:ext cx="1638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8B41E0-C938-49C5-A8EC-9111EA2429C6}" name="Tableau5" displayName="Tableau5" ref="F55:J64" totalsRowShown="0" headerRowDxfId="8" headerRowBorderDxfId="7" tableBorderDxfId="6" totalsRowBorderDxfId="5">
  <autoFilter ref="F55:J64" xr:uid="{386C1C60-9D4A-4E12-9E79-1B74562665E5}"/>
  <tableColumns count="5">
    <tableColumn id="1" xr3:uid="{92BC48A0-EC92-4B9A-86DD-F3A36F344338}" name="Lot"/>
    <tableColumn id="2" xr3:uid="{7CE2042D-CDDC-44AE-B5B6-8D4ED0CB3916}" name="Date de début" dataDxfId="4">
      <calculatedColumnFormula>IF(ISNUMBER($H$11),$H$11,"")</calculatedColumnFormula>
    </tableColumn>
    <tableColumn id="3" xr3:uid="{E3F04114-B16E-4BBF-BDDA-7C1823206749}" name="Date de fin" dataDxfId="3"/>
    <tableColumn id="5" xr3:uid="{69EF9DAC-FF62-41AE-9C3F-2915F1C58AD1}" name="Mois de début" dataDxfId="2">
      <calculatedColumnFormula>IF(ISNUMBER(Tableau5[[#This Row],[Date de début]]),
      12*YEARFRAC(MIN(Tableau5[Date de début]), Tableau5[[#This Row],[Date de début]]),
      "")</calculatedColumnFormula>
    </tableColumn>
    <tableColumn id="6" xr3:uid="{87E81D09-AA62-478C-96CA-75D16EA63359}" name="Durée (mois)" dataDxfId="1">
      <calculatedColumnFormula>IF(AND(ISNUMBER(Tableau5[[#This Row],[Date de début]]),ISNUMBER(Tableau5[[#This Row],[Date de fin]])),
      12*YEARFRAC( Tableau5[[#This Row],[Date de début]],Tableau5[[#This Row],[Date de fin]]),
      "")</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3E55-62A8-4345-8A80-EE88B784BB84}">
  <sheetPr>
    <tabColor rgb="FFC0C0C0"/>
  </sheetPr>
  <dimension ref="A1:LA90"/>
  <sheetViews>
    <sheetView tabSelected="1" zoomScaleNormal="100" zoomScaleSheetLayoutView="100" workbookViewId="0">
      <selection activeCell="D2" sqref="D2:AC2"/>
    </sheetView>
  </sheetViews>
  <sheetFormatPr baseColWidth="10" defaultColWidth="11.42578125" defaultRowHeight="12"/>
  <cols>
    <col min="1" max="1" width="1.28515625" style="56" customWidth="1"/>
    <col min="2" max="2" width="5.42578125" style="56" customWidth="1"/>
    <col min="3" max="3" width="19.42578125" style="56" customWidth="1"/>
    <col min="4" max="4" width="2.7109375" style="56" customWidth="1"/>
    <col min="5" max="6" width="2.42578125" style="56" customWidth="1"/>
    <col min="7" max="7" width="3.42578125" style="56" customWidth="1"/>
    <col min="8" max="8" width="3" style="56" customWidth="1"/>
    <col min="9" max="18" width="2.42578125" style="56" customWidth="1"/>
    <col min="19" max="19" width="3.28515625" style="56" customWidth="1"/>
    <col min="20" max="21" width="2.42578125" style="56" customWidth="1"/>
    <col min="22" max="22" width="2.28515625" style="56" customWidth="1"/>
    <col min="23" max="23" width="9" style="56" customWidth="1"/>
    <col min="24" max="24" width="2.28515625" style="56" customWidth="1"/>
    <col min="25" max="25" width="2.42578125" style="56" customWidth="1"/>
    <col min="26" max="26" width="2.85546875" style="56" customWidth="1"/>
    <col min="27" max="29" width="2.42578125" style="56" customWidth="1"/>
    <col min="30" max="30" width="1" style="56" customWidth="1"/>
    <col min="31" max="31" width="2.85546875" style="56" customWidth="1"/>
    <col min="32" max="32" width="2.42578125" style="56" customWidth="1"/>
    <col min="33" max="33" width="4.42578125" style="56" customWidth="1"/>
    <col min="34" max="34" width="5" style="56" customWidth="1"/>
    <col min="35" max="35" width="8" style="56" customWidth="1"/>
    <col min="36" max="36" width="6.85546875" style="56" customWidth="1"/>
    <col min="37" max="37" width="5.7109375" style="56" customWidth="1"/>
    <col min="38" max="38" width="3.28515625" style="56" customWidth="1"/>
    <col min="39" max="39" width="1.85546875" style="56" customWidth="1"/>
    <col min="40" max="40" width="2.42578125" style="56" customWidth="1"/>
    <col min="41" max="41" width="57.140625" style="56" customWidth="1"/>
    <col min="42" max="42" width="11.42578125" style="56"/>
    <col min="43" max="43" width="9" style="56" customWidth="1"/>
    <col min="44" max="44" width="3.7109375" style="56" customWidth="1"/>
    <col min="45" max="16384" width="11.42578125" style="56"/>
  </cols>
  <sheetData>
    <row r="1" spans="1:313" s="101" customFormat="1" ht="15">
      <c r="A1" s="56"/>
      <c r="B1" s="49"/>
      <c r="C1" s="50"/>
      <c r="D1" s="50"/>
      <c r="E1" s="51"/>
      <c r="F1" s="51"/>
      <c r="G1" s="51"/>
      <c r="H1" s="51"/>
      <c r="I1" s="5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row>
    <row r="2" spans="1:313" s="101" customFormat="1" ht="83.25" customHeight="1">
      <c r="A2" s="56"/>
      <c r="B2" s="49"/>
      <c r="C2" s="353"/>
      <c r="D2" s="367" t="s">
        <v>239</v>
      </c>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54"/>
      <c r="AE2" s="354"/>
      <c r="AF2" s="354"/>
      <c r="AG2" s="354"/>
      <c r="AH2" s="354"/>
      <c r="AI2" s="354"/>
      <c r="AJ2" s="276"/>
      <c r="AK2" s="49"/>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row>
    <row r="3" spans="1:313" s="101" customFormat="1" ht="36" customHeight="1">
      <c r="A3" s="56"/>
      <c r="B3" s="49"/>
      <c r="C3" s="353"/>
      <c r="D3" s="353"/>
      <c r="E3" s="353"/>
      <c r="F3" s="353"/>
      <c r="G3" s="353"/>
      <c r="H3" s="353"/>
      <c r="I3" s="353"/>
      <c r="J3" s="353"/>
      <c r="K3" s="353"/>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276"/>
      <c r="AK3" s="49"/>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row>
    <row r="4" spans="1:313" s="101" customFormat="1" ht="15">
      <c r="A4" s="56"/>
      <c r="B4" s="52"/>
      <c r="C4" s="394"/>
      <c r="D4" s="394"/>
      <c r="E4" s="394"/>
      <c r="F4" s="394"/>
      <c r="G4" s="395"/>
      <c r="H4" s="395"/>
      <c r="I4" s="395"/>
      <c r="J4" s="395"/>
      <c r="K4" s="53"/>
      <c r="L4" s="54"/>
      <c r="M4" s="54"/>
      <c r="N4" s="52"/>
      <c r="O4" s="52"/>
      <c r="P4" s="52"/>
      <c r="Q4" s="52"/>
      <c r="R4" s="52"/>
      <c r="S4" s="52"/>
      <c r="T4" s="52"/>
      <c r="U4" s="52"/>
      <c r="V4" s="52"/>
      <c r="W4" s="52"/>
      <c r="X4" s="52"/>
      <c r="Y4" s="52"/>
      <c r="Z4" s="52"/>
      <c r="AA4" s="52"/>
      <c r="AB4" s="52"/>
      <c r="AC4" s="52"/>
      <c r="AD4" s="52"/>
      <c r="AE4" s="52"/>
      <c r="AF4" s="52"/>
      <c r="AG4" s="52"/>
      <c r="AH4" s="52"/>
      <c r="AI4" s="52"/>
      <c r="AJ4" s="52"/>
      <c r="AK4" s="52"/>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row>
    <row r="5" spans="1:313" s="101" customFormat="1" ht="27.75" customHeight="1">
      <c r="B5" s="479" t="s">
        <v>92</v>
      </c>
      <c r="C5" s="479"/>
      <c r="D5" s="399"/>
      <c r="E5" s="400"/>
      <c r="F5" s="400"/>
      <c r="G5" s="400"/>
      <c r="H5" s="400"/>
      <c r="I5" s="400"/>
      <c r="J5" s="400"/>
      <c r="K5" s="400"/>
      <c r="L5" s="400"/>
      <c r="M5" s="400"/>
      <c r="N5" s="400"/>
      <c r="O5" s="400"/>
      <c r="P5" s="400"/>
      <c r="Q5" s="400"/>
      <c r="R5" s="400"/>
      <c r="S5" s="400"/>
      <c r="T5" s="401"/>
      <c r="U5" s="487"/>
      <c r="V5" s="488"/>
      <c r="W5" s="510" t="s">
        <v>211</v>
      </c>
      <c r="X5" s="510"/>
      <c r="Y5" s="510"/>
      <c r="Z5" s="510"/>
      <c r="AA5" s="510"/>
      <c r="AB5" s="510"/>
      <c r="AC5" s="52"/>
      <c r="AD5" s="496"/>
      <c r="AE5" s="497"/>
      <c r="AF5" s="497"/>
      <c r="AG5" s="497"/>
      <c r="AH5" s="497"/>
      <c r="AI5" s="497"/>
      <c r="AJ5" s="497"/>
      <c r="AK5" s="498"/>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row>
    <row r="6" spans="1:313" s="101" customFormat="1" ht="30.75" customHeight="1">
      <c r="B6" s="489"/>
      <c r="C6" s="489"/>
      <c r="D6" s="489"/>
      <c r="E6" s="99"/>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row>
    <row r="7" spans="1:313" ht="14.25" customHeight="1">
      <c r="B7" s="55"/>
      <c r="C7" s="238"/>
      <c r="D7" s="238"/>
      <c r="E7" s="238"/>
      <c r="F7" s="99"/>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55"/>
      <c r="AJ7" s="55"/>
      <c r="AK7" s="55"/>
      <c r="AL7" s="55"/>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row>
    <row r="8" spans="1:313" ht="12" customHeight="1">
      <c r="B8" s="55"/>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5"/>
      <c r="AJ8" s="55"/>
      <c r="AK8" s="55"/>
      <c r="AL8" s="55"/>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row>
    <row r="9" spans="1:313" ht="27" customHeight="1">
      <c r="B9" s="55"/>
      <c r="C9" s="57"/>
      <c r="D9" s="3"/>
      <c r="E9" s="3"/>
      <c r="F9" s="3"/>
      <c r="G9" s="3"/>
      <c r="H9" s="3"/>
      <c r="I9" s="3"/>
      <c r="J9" s="396" t="s">
        <v>85</v>
      </c>
      <c r="K9" s="397"/>
      <c r="L9" s="397"/>
      <c r="M9" s="397"/>
      <c r="N9" s="397"/>
      <c r="O9" s="397"/>
      <c r="P9" s="397"/>
      <c r="Q9" s="397"/>
      <c r="R9" s="397"/>
      <c r="S9" s="397"/>
      <c r="T9" s="397"/>
      <c r="U9" s="397"/>
      <c r="V9" s="397"/>
      <c r="W9" s="397"/>
      <c r="X9" s="397"/>
      <c r="Y9" s="397"/>
      <c r="Z9" s="398"/>
      <c r="AA9" s="3"/>
      <c r="AB9" s="55"/>
      <c r="AC9" s="55"/>
      <c r="AD9" s="55"/>
      <c r="AE9" s="491" t="s">
        <v>65</v>
      </c>
      <c r="AF9" s="491"/>
      <c r="AG9" s="491"/>
      <c r="AH9" s="492"/>
      <c r="AI9" s="493"/>
      <c r="AJ9" s="494"/>
      <c r="AK9" s="495"/>
      <c r="AL9" s="55"/>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row>
    <row r="10" spans="1:313" ht="8.25" customHeight="1">
      <c r="B10" s="55"/>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55"/>
      <c r="AJ10" s="55"/>
      <c r="AK10" s="55"/>
      <c r="AL10" s="55"/>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row>
    <row r="11" spans="1:313" ht="27" customHeight="1">
      <c r="B11" s="55"/>
      <c r="C11" s="57" t="s">
        <v>212</v>
      </c>
      <c r="D11" s="3"/>
      <c r="E11" s="3"/>
      <c r="F11" s="3"/>
      <c r="G11" s="3"/>
      <c r="H11" s="3"/>
      <c r="I11" s="3"/>
      <c r="J11" s="399" t="s">
        <v>86</v>
      </c>
      <c r="K11" s="400"/>
      <c r="L11" s="400"/>
      <c r="M11" s="400"/>
      <c r="N11" s="400"/>
      <c r="O11" s="400"/>
      <c r="P11" s="400"/>
      <c r="Q11" s="400"/>
      <c r="R11" s="400"/>
      <c r="S11" s="400"/>
      <c r="T11" s="400"/>
      <c r="U11" s="400"/>
      <c r="V11" s="400"/>
      <c r="W11" s="400"/>
      <c r="X11" s="400"/>
      <c r="Y11" s="400"/>
      <c r="Z11" s="401"/>
      <c r="AA11" s="3"/>
      <c r="AB11" s="500" t="s">
        <v>213</v>
      </c>
      <c r="AC11" s="500"/>
      <c r="AD11" s="500"/>
      <c r="AE11" s="500"/>
      <c r="AF11" s="500"/>
      <c r="AG11" s="500"/>
      <c r="AH11" s="500"/>
      <c r="AI11" s="500"/>
      <c r="AJ11" s="55"/>
      <c r="AK11" s="55"/>
      <c r="AL11" s="55"/>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row>
    <row r="12" spans="1:313" ht="7.5" customHeight="1">
      <c r="B12" s="55"/>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3"/>
      <c r="AI12" s="55"/>
      <c r="AJ12" s="55"/>
      <c r="AK12" s="55"/>
      <c r="AL12" s="55"/>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row>
    <row r="13" spans="1:313" ht="36.75" customHeight="1">
      <c r="B13" s="55"/>
      <c r="C13" s="501" t="s">
        <v>66</v>
      </c>
      <c r="D13" s="502"/>
      <c r="E13" s="502"/>
      <c r="F13" s="502"/>
      <c r="G13" s="502"/>
      <c r="H13" s="502"/>
      <c r="I13" s="502"/>
      <c r="J13" s="502"/>
      <c r="K13" s="502"/>
      <c r="L13" s="502"/>
      <c r="M13" s="502"/>
      <c r="N13" s="502"/>
      <c r="O13" s="502"/>
      <c r="P13" s="502"/>
      <c r="Q13" s="502"/>
      <c r="R13" s="503"/>
      <c r="S13" s="504"/>
      <c r="T13" s="239"/>
      <c r="U13" s="239"/>
      <c r="V13" s="59"/>
      <c r="W13" s="509" t="s">
        <v>114</v>
      </c>
      <c r="X13" s="509"/>
      <c r="Y13" s="509"/>
      <c r="Z13" s="509"/>
      <c r="AA13" s="509"/>
      <c r="AB13" s="509"/>
      <c r="AC13" s="509"/>
      <c r="AD13" s="509"/>
      <c r="AE13" s="509"/>
      <c r="AF13" s="509"/>
      <c r="AG13" s="509"/>
      <c r="AH13" s="509"/>
      <c r="AI13" s="509"/>
      <c r="AJ13" s="509"/>
      <c r="AK13" s="509"/>
      <c r="AL13" s="65"/>
      <c r="AM13" s="66"/>
      <c r="AN13" s="66"/>
      <c r="AO13" s="91" t="s">
        <v>80</v>
      </c>
      <c r="AR13" s="67"/>
      <c r="AS13" s="67"/>
      <c r="AT13" s="369"/>
      <c r="AU13" s="369"/>
      <c r="AV13" s="369"/>
      <c r="AW13" s="369"/>
      <c r="AX13" s="369"/>
    </row>
    <row r="14" spans="1:313" s="5" customFormat="1" ht="4.5" customHeight="1">
      <c r="B14" s="3"/>
      <c r="C14" s="241"/>
      <c r="D14" s="235"/>
      <c r="E14" s="236"/>
      <c r="F14" s="241"/>
      <c r="G14" s="241"/>
      <c r="H14" s="241"/>
      <c r="I14" s="241"/>
      <c r="J14" s="241"/>
      <c r="K14" s="241"/>
      <c r="L14" s="241"/>
      <c r="M14" s="241"/>
      <c r="N14" s="241"/>
      <c r="O14" s="241"/>
      <c r="P14" s="241"/>
      <c r="Q14" s="241"/>
      <c r="R14" s="241"/>
      <c r="S14" s="241"/>
      <c r="T14" s="239"/>
      <c r="U14" s="239"/>
      <c r="V14" s="59"/>
      <c r="W14" s="241"/>
      <c r="X14" s="60"/>
      <c r="Y14" s="61"/>
      <c r="Z14" s="61"/>
      <c r="AA14" s="62"/>
      <c r="AB14" s="237"/>
      <c r="AC14" s="68"/>
      <c r="AD14" s="69"/>
      <c r="AE14" s="64"/>
      <c r="AF14" s="64"/>
      <c r="AG14" s="3"/>
      <c r="AH14" s="3"/>
      <c r="AI14" s="64"/>
      <c r="AJ14" s="64"/>
      <c r="AK14" s="64"/>
      <c r="AL14" s="64"/>
    </row>
    <row r="15" spans="1:313" s="5" customFormat="1" ht="21.95" customHeight="1">
      <c r="B15" s="3"/>
      <c r="C15" s="241" t="s">
        <v>219</v>
      </c>
      <c r="D15" s="505" t="s">
        <v>67</v>
      </c>
      <c r="E15" s="506"/>
      <c r="F15" s="486"/>
      <c r="G15" s="481"/>
      <c r="H15" s="481"/>
      <c r="I15" s="481"/>
      <c r="J15" s="481"/>
      <c r="K15" s="481"/>
      <c r="L15" s="481"/>
      <c r="M15" s="481"/>
      <c r="N15" s="481"/>
      <c r="O15" s="481"/>
      <c r="P15" s="481"/>
      <c r="Q15" s="481"/>
      <c r="R15" s="481"/>
      <c r="S15" s="482"/>
      <c r="T15" s="239"/>
      <c r="U15" s="239"/>
      <c r="V15" s="59"/>
      <c r="W15" s="356" t="s">
        <v>219</v>
      </c>
      <c r="X15" s="60"/>
      <c r="Y15" s="61"/>
      <c r="Z15" s="61"/>
      <c r="AA15" s="62"/>
      <c r="AB15" s="507" t="s">
        <v>68</v>
      </c>
      <c r="AC15" s="508"/>
      <c r="AD15" s="70"/>
      <c r="AE15" s="486"/>
      <c r="AF15" s="481"/>
      <c r="AG15" s="481"/>
      <c r="AH15" s="481"/>
      <c r="AI15" s="481"/>
      <c r="AJ15" s="481"/>
      <c r="AK15" s="481"/>
      <c r="AL15" s="64"/>
    </row>
    <row r="16" spans="1:313" s="5" customFormat="1" ht="4.5" customHeight="1">
      <c r="B16" s="3"/>
      <c r="C16" s="241"/>
      <c r="D16" s="235"/>
      <c r="E16" s="236"/>
      <c r="F16" s="241"/>
      <c r="G16" s="241"/>
      <c r="H16" s="241"/>
      <c r="I16" s="241"/>
      <c r="J16" s="241"/>
      <c r="K16" s="241"/>
      <c r="L16" s="241"/>
      <c r="M16" s="241"/>
      <c r="N16" s="241"/>
      <c r="O16" s="241"/>
      <c r="P16" s="241"/>
      <c r="Q16" s="241"/>
      <c r="R16" s="241"/>
      <c r="S16" s="241"/>
      <c r="T16" s="239"/>
      <c r="U16" s="239"/>
      <c r="V16" s="59"/>
      <c r="W16" s="241"/>
      <c r="X16" s="60"/>
      <c r="Y16" s="61"/>
      <c r="Z16" s="61"/>
      <c r="AA16" s="62"/>
      <c r="AB16" s="237"/>
      <c r="AC16" s="63"/>
      <c r="AD16" s="69"/>
      <c r="AE16" s="64"/>
      <c r="AF16" s="64"/>
      <c r="AG16" s="3"/>
      <c r="AH16" s="3"/>
      <c r="AI16" s="64"/>
      <c r="AJ16" s="64"/>
      <c r="AK16" s="64"/>
      <c r="AL16" s="64"/>
    </row>
    <row r="17" spans="2:46" s="5" customFormat="1" ht="21.95" customHeight="1">
      <c r="B17" s="3"/>
      <c r="C17" s="234" t="s">
        <v>69</v>
      </c>
      <c r="D17" s="499"/>
      <c r="E17" s="481"/>
      <c r="F17" s="481"/>
      <c r="G17" s="481"/>
      <c r="H17" s="481"/>
      <c r="I17" s="481"/>
      <c r="J17" s="481"/>
      <c r="K17" s="481"/>
      <c r="L17" s="481"/>
      <c r="M17" s="481"/>
      <c r="N17" s="481"/>
      <c r="O17" s="481"/>
      <c r="P17" s="481"/>
      <c r="Q17" s="481"/>
      <c r="R17" s="481"/>
      <c r="S17" s="482"/>
      <c r="T17" s="239"/>
      <c r="U17" s="239"/>
      <c r="V17" s="59"/>
      <c r="W17" s="483" t="s">
        <v>69</v>
      </c>
      <c r="X17" s="484"/>
      <c r="Y17" s="485"/>
      <c r="Z17" s="485"/>
      <c r="AA17" s="64"/>
      <c r="AB17" s="486"/>
      <c r="AC17" s="481"/>
      <c r="AD17" s="481"/>
      <c r="AE17" s="481"/>
      <c r="AF17" s="481"/>
      <c r="AG17" s="481"/>
      <c r="AH17" s="481"/>
      <c r="AI17" s="481"/>
      <c r="AJ17" s="481"/>
      <c r="AK17" s="482"/>
      <c r="AL17" s="64"/>
    </row>
    <row r="18" spans="2:46" s="5" customFormat="1" ht="4.5" customHeight="1">
      <c r="B18" s="3"/>
      <c r="C18" s="241"/>
      <c r="D18" s="235"/>
      <c r="E18" s="236"/>
      <c r="F18" s="241"/>
      <c r="G18" s="241"/>
      <c r="H18" s="241"/>
      <c r="I18" s="241"/>
      <c r="J18" s="241"/>
      <c r="K18" s="241"/>
      <c r="L18" s="241"/>
      <c r="M18" s="241"/>
      <c r="N18" s="241"/>
      <c r="O18" s="241"/>
      <c r="P18" s="241"/>
      <c r="Q18" s="241"/>
      <c r="R18" s="241"/>
      <c r="S18" s="241"/>
      <c r="T18" s="239"/>
      <c r="U18" s="239"/>
      <c r="V18" s="59"/>
      <c r="W18" s="241"/>
      <c r="X18" s="60"/>
      <c r="Y18" s="61"/>
      <c r="Z18" s="61"/>
      <c r="AA18" s="62"/>
      <c r="AB18" s="237"/>
      <c r="AC18" s="63"/>
      <c r="AD18" s="69"/>
      <c r="AE18" s="64"/>
      <c r="AF18" s="64"/>
      <c r="AG18" s="3"/>
      <c r="AH18" s="3"/>
      <c r="AI18" s="64"/>
      <c r="AJ18" s="64"/>
      <c r="AK18" s="64"/>
      <c r="AL18" s="64"/>
    </row>
    <row r="19" spans="2:46" s="5" customFormat="1" ht="21.95" customHeight="1">
      <c r="B19" s="3"/>
      <c r="C19" s="234" t="s">
        <v>70</v>
      </c>
      <c r="D19" s="516"/>
      <c r="E19" s="481"/>
      <c r="F19" s="481"/>
      <c r="G19" s="481"/>
      <c r="H19" s="481"/>
      <c r="I19" s="481"/>
      <c r="J19" s="481"/>
      <c r="K19" s="481"/>
      <c r="L19" s="481"/>
      <c r="M19" s="481"/>
      <c r="N19" s="481"/>
      <c r="O19" s="481"/>
      <c r="P19" s="481"/>
      <c r="Q19" s="481"/>
      <c r="R19" s="481"/>
      <c r="S19" s="482"/>
      <c r="T19" s="239"/>
      <c r="U19" s="239"/>
      <c r="V19" s="59"/>
      <c r="W19" s="483" t="s">
        <v>70</v>
      </c>
      <c r="X19" s="485"/>
      <c r="Y19" s="485"/>
      <c r="Z19" s="485"/>
      <c r="AA19" s="64"/>
      <c r="AB19" s="486"/>
      <c r="AC19" s="481"/>
      <c r="AD19" s="481"/>
      <c r="AE19" s="481"/>
      <c r="AF19" s="481"/>
      <c r="AG19" s="481"/>
      <c r="AH19" s="481"/>
      <c r="AI19" s="481"/>
      <c r="AJ19" s="481"/>
      <c r="AK19" s="482"/>
      <c r="AL19" s="64"/>
      <c r="AO19" s="511" t="s">
        <v>90</v>
      </c>
      <c r="AP19" s="512"/>
      <c r="AQ19" s="512"/>
    </row>
    <row r="20" spans="2:46" s="5" customFormat="1" ht="4.5" customHeight="1">
      <c r="B20" s="3"/>
      <c r="C20" s="241"/>
      <c r="D20" s="235"/>
      <c r="E20" s="236"/>
      <c r="F20" s="241"/>
      <c r="G20" s="241"/>
      <c r="H20" s="241"/>
      <c r="I20" s="241"/>
      <c r="J20" s="241"/>
      <c r="K20" s="241"/>
      <c r="L20" s="241"/>
      <c r="M20" s="241"/>
      <c r="N20" s="241"/>
      <c r="O20" s="241"/>
      <c r="P20" s="241"/>
      <c r="Q20" s="241"/>
      <c r="R20" s="241"/>
      <c r="S20" s="241"/>
      <c r="T20" s="239"/>
      <c r="U20" s="239"/>
      <c r="V20" s="59"/>
      <c r="W20" s="241"/>
      <c r="X20" s="60"/>
      <c r="Y20" s="61"/>
      <c r="Z20" s="61"/>
      <c r="AA20" s="62"/>
      <c r="AB20" s="237"/>
      <c r="AC20" s="63"/>
      <c r="AD20" s="69"/>
      <c r="AE20" s="64"/>
      <c r="AF20" s="64"/>
      <c r="AG20" s="3"/>
      <c r="AH20" s="3"/>
      <c r="AI20" s="64"/>
      <c r="AJ20" s="64"/>
      <c r="AK20" s="64"/>
      <c r="AL20" s="64"/>
      <c r="AO20" s="511"/>
      <c r="AP20" s="512"/>
      <c r="AQ20" s="512"/>
    </row>
    <row r="21" spans="2:46" s="5" customFormat="1" ht="21.95" customHeight="1">
      <c r="B21" s="3"/>
      <c r="C21" s="234" t="s">
        <v>71</v>
      </c>
      <c r="D21" s="513"/>
      <c r="E21" s="481"/>
      <c r="F21" s="481"/>
      <c r="G21" s="481"/>
      <c r="H21" s="481"/>
      <c r="I21" s="481"/>
      <c r="J21" s="481"/>
      <c r="K21" s="481"/>
      <c r="L21" s="481"/>
      <c r="M21" s="481"/>
      <c r="N21" s="481"/>
      <c r="O21" s="481"/>
      <c r="P21" s="481"/>
      <c r="Q21" s="481"/>
      <c r="R21" s="481"/>
      <c r="S21" s="482"/>
      <c r="T21" s="239"/>
      <c r="U21" s="239"/>
      <c r="V21" s="59"/>
      <c r="W21" s="483" t="s">
        <v>71</v>
      </c>
      <c r="X21" s="484"/>
      <c r="Y21" s="485"/>
      <c r="Z21" s="485"/>
      <c r="AA21" s="64"/>
      <c r="AB21" s="486"/>
      <c r="AC21" s="481"/>
      <c r="AD21" s="481"/>
      <c r="AE21" s="481"/>
      <c r="AF21" s="481"/>
      <c r="AG21" s="481"/>
      <c r="AH21" s="481"/>
      <c r="AI21" s="481"/>
      <c r="AJ21" s="481"/>
      <c r="AK21" s="482"/>
      <c r="AL21" s="64"/>
      <c r="AO21" s="512"/>
      <c r="AP21" s="512"/>
      <c r="AQ21" s="512"/>
    </row>
    <row r="22" spans="2:46" s="5" customFormat="1" ht="4.5" customHeight="1">
      <c r="B22" s="3"/>
      <c r="C22" s="241"/>
      <c r="D22" s="235"/>
      <c r="E22" s="236"/>
      <c r="F22" s="241"/>
      <c r="G22" s="241"/>
      <c r="H22" s="241"/>
      <c r="I22" s="241"/>
      <c r="J22" s="241"/>
      <c r="K22" s="241"/>
      <c r="L22" s="241"/>
      <c r="M22" s="241"/>
      <c r="N22" s="241"/>
      <c r="O22" s="241"/>
      <c r="P22" s="241"/>
      <c r="Q22" s="241"/>
      <c r="R22" s="241"/>
      <c r="S22" s="241"/>
      <c r="T22" s="239"/>
      <c r="U22" s="239"/>
      <c r="V22" s="59"/>
      <c r="W22" s="241"/>
      <c r="X22" s="60"/>
      <c r="Y22" s="61"/>
      <c r="Z22" s="61"/>
      <c r="AA22" s="62"/>
      <c r="AB22" s="237"/>
      <c r="AC22" s="63"/>
      <c r="AD22" s="69"/>
      <c r="AE22" s="64"/>
      <c r="AF22" s="64"/>
      <c r="AG22" s="3"/>
      <c r="AH22" s="3"/>
      <c r="AI22" s="64"/>
      <c r="AJ22" s="64"/>
      <c r="AK22" s="64"/>
      <c r="AL22" s="64"/>
      <c r="AO22" s="512"/>
      <c r="AP22" s="512"/>
      <c r="AQ22" s="512"/>
    </row>
    <row r="23" spans="2:46" s="5" customFormat="1" ht="29.25" customHeight="1">
      <c r="B23" s="3"/>
      <c r="C23" s="234" t="s">
        <v>176</v>
      </c>
      <c r="D23" s="514"/>
      <c r="E23" s="481"/>
      <c r="F23" s="481"/>
      <c r="G23" s="481"/>
      <c r="H23" s="481"/>
      <c r="I23" s="481"/>
      <c r="J23" s="481"/>
      <c r="K23" s="481"/>
      <c r="L23" s="481"/>
      <c r="M23" s="481"/>
      <c r="N23" s="481"/>
      <c r="O23" s="481"/>
      <c r="P23" s="481"/>
      <c r="Q23" s="481"/>
      <c r="R23" s="481"/>
      <c r="S23" s="482"/>
      <c r="T23" s="239"/>
      <c r="U23" s="239"/>
      <c r="V23" s="59"/>
      <c r="W23" s="483" t="s">
        <v>176</v>
      </c>
      <c r="X23" s="515"/>
      <c r="Y23" s="515"/>
      <c r="Z23" s="515"/>
      <c r="AA23" s="64"/>
      <c r="AB23" s="486"/>
      <c r="AC23" s="481"/>
      <c r="AD23" s="481"/>
      <c r="AE23" s="481"/>
      <c r="AF23" s="481"/>
      <c r="AG23" s="481"/>
      <c r="AH23" s="481"/>
      <c r="AI23" s="481"/>
      <c r="AJ23" s="481"/>
      <c r="AK23" s="482"/>
      <c r="AL23" s="64"/>
      <c r="AO23" s="512"/>
      <c r="AP23" s="512"/>
      <c r="AQ23" s="512"/>
    </row>
    <row r="24" spans="2:46" s="5" customFormat="1" ht="4.5" customHeight="1">
      <c r="B24" s="3"/>
      <c r="C24" s="241"/>
      <c r="D24" s="235"/>
      <c r="E24" s="236"/>
      <c r="F24" s="241"/>
      <c r="G24" s="241"/>
      <c r="H24" s="241"/>
      <c r="I24" s="241"/>
      <c r="J24" s="241"/>
      <c r="K24" s="241"/>
      <c r="L24" s="241"/>
      <c r="M24" s="241"/>
      <c r="N24" s="241"/>
      <c r="O24" s="241"/>
      <c r="P24" s="241"/>
      <c r="Q24" s="241"/>
      <c r="R24" s="241"/>
      <c r="S24" s="241"/>
      <c r="T24" s="239"/>
      <c r="U24" s="239"/>
      <c r="V24" s="59"/>
      <c r="W24" s="241"/>
      <c r="X24" s="60"/>
      <c r="Y24" s="61"/>
      <c r="Z24" s="61"/>
      <c r="AA24" s="62"/>
      <c r="AB24" s="237"/>
      <c r="AC24" s="68"/>
      <c r="AD24" s="71"/>
      <c r="AE24" s="64"/>
      <c r="AF24" s="64"/>
      <c r="AG24" s="3"/>
      <c r="AH24" s="3"/>
      <c r="AI24" s="64"/>
      <c r="AJ24" s="64"/>
      <c r="AK24" s="64"/>
      <c r="AL24" s="64"/>
      <c r="AO24" s="92"/>
      <c r="AP24" s="92"/>
      <c r="AQ24" s="92"/>
    </row>
    <row r="25" spans="2:46" s="5" customFormat="1" ht="54.75" customHeight="1">
      <c r="B25" s="3"/>
      <c r="C25" s="234" t="s">
        <v>72</v>
      </c>
      <c r="D25" s="480"/>
      <c r="E25" s="481"/>
      <c r="F25" s="481"/>
      <c r="G25" s="481"/>
      <c r="H25" s="481"/>
      <c r="I25" s="481"/>
      <c r="J25" s="481"/>
      <c r="K25" s="481"/>
      <c r="L25" s="481"/>
      <c r="M25" s="481"/>
      <c r="N25" s="481"/>
      <c r="O25" s="481"/>
      <c r="P25" s="481"/>
      <c r="Q25" s="481"/>
      <c r="R25" s="481"/>
      <c r="S25" s="482"/>
      <c r="T25" s="239"/>
      <c r="U25" s="239"/>
      <c r="V25" s="59"/>
      <c r="W25" s="483" t="s">
        <v>72</v>
      </c>
      <c r="X25" s="484"/>
      <c r="Y25" s="485"/>
      <c r="Z25" s="485"/>
      <c r="AA25" s="64"/>
      <c r="AB25" s="486"/>
      <c r="AC25" s="481"/>
      <c r="AD25" s="481"/>
      <c r="AE25" s="481"/>
      <c r="AF25" s="481"/>
      <c r="AG25" s="481"/>
      <c r="AH25" s="481"/>
      <c r="AI25" s="481"/>
      <c r="AJ25" s="481"/>
      <c r="AK25" s="482"/>
      <c r="AL25" s="64"/>
    </row>
    <row r="26" spans="2:46" s="5" customFormat="1" ht="15.75" customHeight="1">
      <c r="B26" s="3"/>
      <c r="C26" s="72"/>
      <c r="D26" s="72"/>
      <c r="E26" s="72"/>
      <c r="F26" s="72"/>
      <c r="G26" s="72"/>
      <c r="H26" s="72"/>
      <c r="I26" s="72"/>
      <c r="J26" s="72"/>
      <c r="K26" s="72"/>
      <c r="L26" s="72"/>
      <c r="M26" s="72"/>
      <c r="N26" s="72"/>
      <c r="O26" s="72"/>
      <c r="P26" s="72"/>
      <c r="Q26" s="72"/>
      <c r="R26" s="72"/>
      <c r="S26" s="72"/>
      <c r="T26" s="72"/>
      <c r="U26" s="72"/>
      <c r="V26" s="238"/>
      <c r="W26" s="238"/>
      <c r="X26" s="3"/>
      <c r="Y26" s="72"/>
      <c r="Z26" s="72"/>
      <c r="AA26" s="72"/>
      <c r="AB26" s="72"/>
      <c r="AC26" s="72"/>
      <c r="AD26" s="72"/>
      <c r="AE26" s="72"/>
      <c r="AF26" s="72"/>
      <c r="AG26" s="72"/>
      <c r="AH26" s="72"/>
      <c r="AI26" s="72"/>
      <c r="AJ26" s="72"/>
      <c r="AK26" s="72"/>
      <c r="AL26" s="72"/>
    </row>
    <row r="27" spans="2:46" s="5" customFormat="1" ht="23.25" customHeight="1">
      <c r="B27" s="3"/>
      <c r="C27" s="241"/>
      <c r="D27" s="73"/>
      <c r="E27" s="73"/>
      <c r="F27" s="73"/>
      <c r="G27" s="73"/>
      <c r="H27" s="73"/>
      <c r="I27" s="73"/>
      <c r="J27" s="73"/>
      <c r="K27" s="73"/>
      <c r="L27" s="73"/>
      <c r="M27" s="73"/>
      <c r="N27" s="73"/>
      <c r="O27" s="73"/>
      <c r="P27" s="73"/>
      <c r="Q27" s="73"/>
      <c r="R27" s="73"/>
      <c r="S27" s="73"/>
      <c r="T27" s="73"/>
      <c r="U27" s="73"/>
      <c r="V27" s="241"/>
      <c r="W27" s="74"/>
      <c r="X27" s="241"/>
      <c r="Y27" s="241"/>
      <c r="Z27" s="241"/>
      <c r="AA27" s="241"/>
      <c r="AB27" s="241"/>
      <c r="AC27" s="241"/>
      <c r="AD27" s="241"/>
      <c r="AE27" s="241"/>
      <c r="AF27" s="241"/>
      <c r="AG27" s="238"/>
      <c r="AH27" s="3"/>
      <c r="AI27" s="238"/>
      <c r="AJ27" s="238"/>
      <c r="AK27" s="238"/>
      <c r="AL27" s="238"/>
    </row>
    <row r="28" spans="2:46" ht="24.75" customHeight="1">
      <c r="B28" s="55"/>
      <c r="C28" s="469"/>
      <c r="D28" s="470"/>
      <c r="E28" s="470"/>
      <c r="F28" s="470"/>
      <c r="G28" s="470"/>
      <c r="H28" s="470"/>
      <c r="I28" s="470"/>
      <c r="J28" s="75"/>
      <c r="K28" s="241"/>
      <c r="L28" s="241"/>
      <c r="M28" s="241"/>
      <c r="N28" s="241"/>
      <c r="O28" s="241"/>
      <c r="P28" s="241"/>
      <c r="Q28" s="241"/>
      <c r="R28" s="241"/>
      <c r="S28" s="241"/>
      <c r="T28" s="241"/>
      <c r="U28" s="241"/>
      <c r="V28" s="241"/>
      <c r="W28" s="241"/>
      <c r="X28" s="58"/>
      <c r="Y28" s="58"/>
      <c r="Z28" s="58"/>
      <c r="AA28" s="58"/>
      <c r="AB28" s="58"/>
      <c r="AC28" s="471"/>
      <c r="AD28" s="472"/>
      <c r="AE28" s="472"/>
      <c r="AF28" s="472"/>
      <c r="AG28" s="473"/>
      <c r="AH28" s="474"/>
      <c r="AI28" s="238"/>
      <c r="AJ28" s="55"/>
      <c r="AK28" s="55"/>
      <c r="AL28" s="55"/>
      <c r="AO28" s="76"/>
    </row>
    <row r="29" spans="2:46" s="5" customFormat="1" ht="4.5" customHeight="1">
      <c r="B29" s="3"/>
      <c r="C29" s="241"/>
      <c r="D29" s="235"/>
      <c r="E29" s="236"/>
      <c r="F29" s="241"/>
      <c r="G29" s="241"/>
      <c r="H29" s="241"/>
      <c r="I29" s="241"/>
      <c r="J29" s="241"/>
      <c r="K29" s="241"/>
      <c r="L29" s="241"/>
      <c r="M29" s="241"/>
      <c r="N29" s="241"/>
      <c r="O29" s="241"/>
      <c r="P29" s="241"/>
      <c r="Q29" s="241"/>
      <c r="R29" s="241"/>
      <c r="S29" s="241"/>
      <c r="T29" s="239"/>
      <c r="U29" s="239"/>
      <c r="V29" s="59"/>
      <c r="W29" s="241"/>
      <c r="X29" s="60"/>
      <c r="Y29" s="61"/>
      <c r="Z29" s="61"/>
      <c r="AA29" s="62"/>
      <c r="AB29" s="237"/>
      <c r="AC29" s="68"/>
      <c r="AD29" s="69"/>
      <c r="AE29" s="64"/>
      <c r="AF29" s="64"/>
      <c r="AG29" s="3"/>
      <c r="AH29" s="3"/>
      <c r="AI29" s="64"/>
      <c r="AJ29" s="64"/>
      <c r="AK29" s="64"/>
      <c r="AL29" s="64"/>
    </row>
    <row r="30" spans="2:46" s="5" customFormat="1" ht="25.5" customHeight="1">
      <c r="B30" s="3"/>
      <c r="C30" s="243"/>
      <c r="D30" s="471" t="s">
        <v>214</v>
      </c>
      <c r="E30" s="475"/>
      <c r="F30" s="475"/>
      <c r="G30" s="475"/>
      <c r="H30" s="475"/>
      <c r="I30" s="475"/>
      <c r="J30" s="475"/>
      <c r="K30" s="451"/>
      <c r="L30" s="452"/>
      <c r="M30" s="452"/>
      <c r="N30" s="452"/>
      <c r="O30" s="452"/>
      <c r="P30" s="452"/>
      <c r="Q30" s="452"/>
      <c r="R30" s="452"/>
      <c r="S30" s="452"/>
      <c r="T30" s="452"/>
      <c r="U30" s="452"/>
      <c r="V30" s="452"/>
      <c r="W30" s="452"/>
      <c r="X30" s="452"/>
      <c r="Y30" s="453"/>
      <c r="Z30" s="449" t="s">
        <v>73</v>
      </c>
      <c r="AA30" s="450"/>
      <c r="AB30" s="450"/>
      <c r="AC30" s="450"/>
      <c r="AD30" s="451"/>
      <c r="AE30" s="452"/>
      <c r="AF30" s="452"/>
      <c r="AG30" s="452"/>
      <c r="AH30" s="452"/>
      <c r="AI30" s="452"/>
      <c r="AJ30" s="452"/>
      <c r="AK30" s="453"/>
      <c r="AL30" s="238"/>
      <c r="AQ30" s="6"/>
      <c r="AR30" s="477"/>
      <c r="AS30" s="477"/>
      <c r="AT30" s="477"/>
    </row>
    <row r="31" spans="2:46" s="5" customFormat="1" ht="4.5" customHeight="1">
      <c r="B31" s="3"/>
      <c r="C31" s="241"/>
      <c r="D31" s="235"/>
      <c r="E31" s="236"/>
      <c r="F31" s="241"/>
      <c r="G31" s="241"/>
      <c r="H31" s="241"/>
      <c r="I31" s="241"/>
      <c r="J31" s="241"/>
      <c r="K31" s="241"/>
      <c r="L31" s="241"/>
      <c r="M31" s="241"/>
      <c r="N31" s="241"/>
      <c r="O31" s="241"/>
      <c r="P31" s="241"/>
      <c r="Q31" s="241"/>
      <c r="R31" s="241"/>
      <c r="S31" s="241"/>
      <c r="T31" s="239"/>
      <c r="U31" s="239"/>
      <c r="V31" s="59"/>
      <c r="W31" s="241"/>
      <c r="X31" s="60"/>
      <c r="Y31" s="61"/>
      <c r="Z31" s="61"/>
      <c r="AA31" s="62"/>
      <c r="AB31" s="237"/>
      <c r="AC31" s="63"/>
      <c r="AD31" s="71"/>
      <c r="AE31" s="64"/>
      <c r="AF31" s="64"/>
      <c r="AG31" s="3"/>
      <c r="AH31" s="3"/>
      <c r="AI31" s="64"/>
      <c r="AJ31" s="64"/>
      <c r="AK31" s="64"/>
      <c r="AL31" s="64"/>
    </row>
    <row r="32" spans="2:46" s="5" customFormat="1" ht="24.75" customHeight="1">
      <c r="B32" s="3"/>
      <c r="C32" s="449" t="s">
        <v>70</v>
      </c>
      <c r="D32" s="450"/>
      <c r="E32" s="450"/>
      <c r="F32" s="450"/>
      <c r="G32" s="450"/>
      <c r="H32" s="450"/>
      <c r="I32" s="241"/>
      <c r="J32" s="241"/>
      <c r="K32" s="451"/>
      <c r="L32" s="452"/>
      <c r="M32" s="452"/>
      <c r="N32" s="452"/>
      <c r="O32" s="452"/>
      <c r="P32" s="452"/>
      <c r="Q32" s="452"/>
      <c r="R32" s="452"/>
      <c r="S32" s="452"/>
      <c r="T32" s="452"/>
      <c r="U32" s="452"/>
      <c r="V32" s="452"/>
      <c r="W32" s="452"/>
      <c r="X32" s="452"/>
      <c r="Y32" s="453"/>
      <c r="Z32" s="449" t="s">
        <v>74</v>
      </c>
      <c r="AA32" s="450"/>
      <c r="AB32" s="450"/>
      <c r="AC32" s="450"/>
      <c r="AD32" s="478"/>
      <c r="AE32" s="452"/>
      <c r="AF32" s="452"/>
      <c r="AG32" s="452"/>
      <c r="AH32" s="452"/>
      <c r="AI32" s="452"/>
      <c r="AJ32" s="452"/>
      <c r="AK32" s="453"/>
      <c r="AL32" s="238"/>
      <c r="AQ32" s="6"/>
      <c r="AR32" s="240"/>
      <c r="AS32" s="6"/>
      <c r="AT32" s="240"/>
    </row>
    <row r="33" spans="2:77" s="5" customFormat="1" ht="4.5" customHeight="1">
      <c r="B33" s="3"/>
      <c r="C33" s="241"/>
      <c r="D33" s="235"/>
      <c r="E33" s="236"/>
      <c r="F33" s="241"/>
      <c r="G33" s="241"/>
      <c r="H33" s="241"/>
      <c r="I33" s="241"/>
      <c r="J33" s="241"/>
      <c r="K33" s="476"/>
      <c r="L33" s="476"/>
      <c r="M33" s="476"/>
      <c r="N33" s="476"/>
      <c r="O33" s="476"/>
      <c r="P33" s="476"/>
      <c r="Q33" s="476"/>
      <c r="R33" s="476"/>
      <c r="S33" s="476"/>
      <c r="T33" s="476"/>
      <c r="U33" s="476"/>
      <c r="V33" s="476"/>
      <c r="W33" s="476"/>
      <c r="X33" s="476"/>
      <c r="Y33" s="476"/>
      <c r="Z33" s="61"/>
      <c r="AA33" s="62"/>
      <c r="AB33" s="237"/>
      <c r="AC33" s="63"/>
      <c r="AD33" s="71"/>
      <c r="AE33" s="64"/>
      <c r="AF33" s="64"/>
      <c r="AG33" s="3"/>
      <c r="AH33" s="3"/>
      <c r="AI33" s="64"/>
      <c r="AJ33" s="64"/>
      <c r="AK33" s="64"/>
      <c r="AL33" s="64"/>
    </row>
    <row r="34" spans="2:77" s="5" customFormat="1" ht="24.75" customHeight="1">
      <c r="B34" s="3"/>
      <c r="C34" s="449" t="s">
        <v>72</v>
      </c>
      <c r="D34" s="449"/>
      <c r="E34" s="449"/>
      <c r="F34" s="449"/>
      <c r="G34" s="449"/>
      <c r="H34" s="449"/>
      <c r="I34" s="241"/>
      <c r="J34" s="241"/>
      <c r="K34" s="454"/>
      <c r="L34" s="455"/>
      <c r="M34" s="455"/>
      <c r="N34" s="455"/>
      <c r="O34" s="455"/>
      <c r="P34" s="455"/>
      <c r="Q34" s="455"/>
      <c r="R34" s="455"/>
      <c r="S34" s="455"/>
      <c r="T34" s="455"/>
      <c r="U34" s="455"/>
      <c r="V34" s="455"/>
      <c r="W34" s="455"/>
      <c r="X34" s="455"/>
      <c r="Y34" s="456"/>
      <c r="Z34" s="449" t="s">
        <v>75</v>
      </c>
      <c r="AA34" s="450"/>
      <c r="AB34" s="450"/>
      <c r="AC34" s="450"/>
      <c r="AD34" s="451"/>
      <c r="AE34" s="452"/>
      <c r="AF34" s="452"/>
      <c r="AG34" s="452"/>
      <c r="AH34" s="452"/>
      <c r="AI34" s="452"/>
      <c r="AJ34" s="452"/>
      <c r="AK34" s="453"/>
      <c r="AL34" s="238"/>
      <c r="AQ34" s="6"/>
      <c r="AR34" s="240"/>
      <c r="AS34" s="6"/>
      <c r="AT34" s="240"/>
    </row>
    <row r="35" spans="2:77" s="5" customFormat="1" ht="33.75" customHeight="1">
      <c r="B35" s="3"/>
      <c r="C35" s="449"/>
      <c r="D35" s="449"/>
      <c r="E35" s="449"/>
      <c r="F35" s="449"/>
      <c r="G35" s="449"/>
      <c r="H35" s="449"/>
      <c r="I35" s="73"/>
      <c r="J35" s="73"/>
      <c r="K35" s="457"/>
      <c r="L35" s="458"/>
      <c r="M35" s="458"/>
      <c r="N35" s="458"/>
      <c r="O35" s="458"/>
      <c r="P35" s="458"/>
      <c r="Q35" s="458"/>
      <c r="R35" s="458"/>
      <c r="S35" s="458"/>
      <c r="T35" s="458"/>
      <c r="U35" s="458"/>
      <c r="V35" s="458"/>
      <c r="W35" s="458"/>
      <c r="X35" s="458"/>
      <c r="Y35" s="459"/>
      <c r="Z35" s="449"/>
      <c r="AA35" s="450"/>
      <c r="AB35" s="450"/>
      <c r="AC35" s="450"/>
      <c r="AD35" s="450"/>
      <c r="AE35" s="238"/>
      <c r="AF35" s="238"/>
      <c r="AG35" s="238"/>
      <c r="AH35" s="238"/>
      <c r="AI35" s="238"/>
      <c r="AJ35" s="238"/>
      <c r="AK35" s="238"/>
      <c r="AL35" s="238"/>
      <c r="AQ35" s="6"/>
      <c r="AR35" s="240"/>
      <c r="AS35" s="6"/>
      <c r="AT35" s="240"/>
    </row>
    <row r="36" spans="2:77" s="5" customFormat="1" ht="12.75" customHeight="1">
      <c r="B36" s="3"/>
      <c r="C36" s="241"/>
      <c r="D36" s="73"/>
      <c r="E36" s="73"/>
      <c r="F36" s="73"/>
      <c r="G36" s="73"/>
      <c r="H36" s="73"/>
      <c r="I36" s="73"/>
      <c r="J36" s="73"/>
      <c r="K36" s="73"/>
      <c r="L36" s="73"/>
      <c r="M36" s="73"/>
      <c r="N36" s="73"/>
      <c r="O36" s="73"/>
      <c r="P36" s="73"/>
      <c r="Q36" s="73"/>
      <c r="R36" s="73"/>
      <c r="S36" s="73"/>
      <c r="T36" s="73"/>
      <c r="U36" s="73"/>
      <c r="V36" s="241"/>
      <c r="W36" s="74"/>
      <c r="X36" s="241"/>
      <c r="Y36" s="238"/>
      <c r="Z36" s="241"/>
      <c r="AA36" s="73"/>
      <c r="AB36" s="73"/>
      <c r="AC36" s="73"/>
      <c r="AD36" s="242"/>
      <c r="AE36" s="238"/>
      <c r="AF36" s="238"/>
      <c r="AG36" s="238"/>
      <c r="AH36" s="238"/>
      <c r="AI36" s="238"/>
      <c r="AJ36" s="238"/>
      <c r="AK36" s="238"/>
      <c r="AL36" s="238"/>
      <c r="AQ36" s="6"/>
      <c r="AR36" s="240"/>
      <c r="AS36" s="6"/>
      <c r="AT36" s="240"/>
    </row>
    <row r="37" spans="2:77" s="5" customFormat="1" ht="14.25" customHeight="1">
      <c r="B37" s="3"/>
      <c r="C37" s="241"/>
      <c r="D37" s="73"/>
      <c r="E37" s="73"/>
      <c r="F37" s="73"/>
      <c r="G37" s="73"/>
      <c r="H37" s="73"/>
      <c r="I37" s="73"/>
      <c r="J37" s="73"/>
      <c r="K37" s="73"/>
      <c r="L37" s="73"/>
      <c r="M37" s="73"/>
      <c r="N37" s="73"/>
      <c r="O37" s="73"/>
      <c r="P37" s="73"/>
      <c r="Q37" s="73"/>
      <c r="R37" s="73"/>
      <c r="S37" s="73"/>
      <c r="T37" s="73"/>
      <c r="U37" s="73"/>
      <c r="V37" s="241"/>
      <c r="W37" s="74"/>
      <c r="X37" s="241"/>
      <c r="Y37" s="238"/>
      <c r="Z37" s="241"/>
      <c r="AA37" s="73"/>
      <c r="AB37" s="73"/>
      <c r="AC37" s="73"/>
      <c r="AD37" s="242"/>
      <c r="AE37" s="238"/>
      <c r="AF37" s="238"/>
      <c r="AG37" s="238"/>
      <c r="AH37" s="238"/>
      <c r="AI37" s="238"/>
      <c r="AJ37" s="238"/>
      <c r="AK37" s="238"/>
      <c r="AL37" s="238"/>
      <c r="AQ37" s="6"/>
      <c r="AR37" s="240"/>
      <c r="AS37" s="6"/>
      <c r="AT37" s="240"/>
    </row>
    <row r="38" spans="2:77" s="5" customFormat="1" ht="20.25" customHeight="1">
      <c r="B38" s="3"/>
      <c r="C38" s="403" t="s">
        <v>220</v>
      </c>
      <c r="D38" s="404"/>
      <c r="E38" s="404"/>
      <c r="F38" s="404"/>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5"/>
      <c r="AK38" s="406"/>
      <c r="AL38" s="238"/>
      <c r="AQ38" s="6"/>
      <c r="AR38" s="240"/>
      <c r="AS38" s="6"/>
      <c r="AT38" s="240"/>
    </row>
    <row r="39" spans="2:77" s="5" customFormat="1" ht="27" customHeight="1">
      <c r="B39" s="3"/>
      <c r="C39" s="370" t="s">
        <v>175</v>
      </c>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238"/>
      <c r="AQ39" s="6"/>
      <c r="AR39" s="240"/>
      <c r="AS39" s="6"/>
      <c r="AT39" s="240"/>
    </row>
    <row r="40" spans="2:77" s="5" customFormat="1" ht="30" customHeight="1">
      <c r="B40" s="3"/>
      <c r="C40" s="388" t="s">
        <v>69</v>
      </c>
      <c r="D40" s="389"/>
      <c r="E40" s="389"/>
      <c r="F40" s="389"/>
      <c r="G40" s="389"/>
      <c r="H40" s="389"/>
      <c r="I40" s="389"/>
      <c r="J40" s="389"/>
      <c r="K40" s="390"/>
      <c r="L40" s="388" t="s">
        <v>68</v>
      </c>
      <c r="M40" s="389"/>
      <c r="N40" s="389"/>
      <c r="O40" s="389"/>
      <c r="P40" s="389"/>
      <c r="Q40" s="389"/>
      <c r="R40" s="389"/>
      <c r="S40" s="389"/>
      <c r="T40" s="389"/>
      <c r="U40" s="389"/>
      <c r="V40" s="389"/>
      <c r="W40" s="389"/>
      <c r="X40" s="389"/>
      <c r="Y40" s="389" t="s">
        <v>174</v>
      </c>
      <c r="Z40" s="389"/>
      <c r="AA40" s="389"/>
      <c r="AB40" s="389"/>
      <c r="AC40" s="389"/>
      <c r="AD40" s="389"/>
      <c r="AE40" s="389"/>
      <c r="AF40" s="389"/>
      <c r="AG40" s="390"/>
      <c r="AH40" s="388" t="s">
        <v>89</v>
      </c>
      <c r="AI40" s="389"/>
      <c r="AJ40" s="389"/>
      <c r="AK40" s="390"/>
      <c r="AL40" s="238"/>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row>
    <row r="41" spans="2:77" s="5" customFormat="1" ht="27.75" customHeight="1">
      <c r="B41" s="3"/>
      <c r="C41" s="375"/>
      <c r="D41" s="376"/>
      <c r="E41" s="376"/>
      <c r="F41" s="376"/>
      <c r="G41" s="376"/>
      <c r="H41" s="376"/>
      <c r="I41" s="376"/>
      <c r="J41" s="376"/>
      <c r="K41" s="377"/>
      <c r="L41" s="417"/>
      <c r="M41" s="418"/>
      <c r="N41" s="418"/>
      <c r="O41" s="418"/>
      <c r="P41" s="418"/>
      <c r="Q41" s="418"/>
      <c r="R41" s="418"/>
      <c r="S41" s="418"/>
      <c r="T41" s="418"/>
      <c r="U41" s="418"/>
      <c r="V41" s="418"/>
      <c r="W41" s="418"/>
      <c r="X41" s="419"/>
      <c r="Y41" s="378"/>
      <c r="Z41" s="378"/>
      <c r="AA41" s="378"/>
      <c r="AB41" s="378"/>
      <c r="AC41" s="378"/>
      <c r="AD41" s="378"/>
      <c r="AE41" s="378"/>
      <c r="AF41" s="378"/>
      <c r="AG41" s="379"/>
      <c r="AH41" s="372"/>
      <c r="AI41" s="373"/>
      <c r="AJ41" s="373"/>
      <c r="AK41" s="374"/>
      <c r="AL41" s="238"/>
      <c r="AQ41" s="6"/>
      <c r="AR41" s="240"/>
      <c r="AS41" s="6"/>
      <c r="AT41" s="240"/>
    </row>
    <row r="42" spans="2:77" s="5" customFormat="1" ht="27.75" customHeight="1">
      <c r="B42" s="3"/>
      <c r="C42" s="375"/>
      <c r="D42" s="376"/>
      <c r="E42" s="376"/>
      <c r="F42" s="376"/>
      <c r="G42" s="376"/>
      <c r="H42" s="376"/>
      <c r="I42" s="376"/>
      <c r="J42" s="376"/>
      <c r="K42" s="377"/>
      <c r="L42" s="380"/>
      <c r="M42" s="381"/>
      <c r="N42" s="381"/>
      <c r="O42" s="381"/>
      <c r="P42" s="381"/>
      <c r="Q42" s="381"/>
      <c r="R42" s="381"/>
      <c r="S42" s="381"/>
      <c r="T42" s="381"/>
      <c r="U42" s="381"/>
      <c r="V42" s="381"/>
      <c r="W42" s="381"/>
      <c r="X42" s="382"/>
      <c r="Y42" s="383"/>
      <c r="Z42" s="383"/>
      <c r="AA42" s="383"/>
      <c r="AB42" s="383"/>
      <c r="AC42" s="383"/>
      <c r="AD42" s="383"/>
      <c r="AE42" s="383"/>
      <c r="AF42" s="383"/>
      <c r="AG42" s="384"/>
      <c r="AH42" s="372"/>
      <c r="AI42" s="373"/>
      <c r="AJ42" s="373"/>
      <c r="AK42" s="374"/>
      <c r="AL42" s="238"/>
      <c r="AQ42" s="6"/>
      <c r="AR42" s="240"/>
      <c r="AS42" s="6"/>
      <c r="AT42" s="240"/>
    </row>
    <row r="43" spans="2:77" s="5" customFormat="1" ht="27.75" customHeight="1">
      <c r="B43" s="3"/>
      <c r="C43" s="375"/>
      <c r="D43" s="376"/>
      <c r="E43" s="376"/>
      <c r="F43" s="376"/>
      <c r="G43" s="376"/>
      <c r="H43" s="376"/>
      <c r="I43" s="376"/>
      <c r="J43" s="376"/>
      <c r="K43" s="377"/>
      <c r="L43" s="375"/>
      <c r="M43" s="376"/>
      <c r="N43" s="376"/>
      <c r="O43" s="376"/>
      <c r="P43" s="376"/>
      <c r="Q43" s="376"/>
      <c r="R43" s="376"/>
      <c r="S43" s="376"/>
      <c r="T43" s="376"/>
      <c r="U43" s="376"/>
      <c r="V43" s="376"/>
      <c r="W43" s="376"/>
      <c r="X43" s="376"/>
      <c r="Y43" s="385"/>
      <c r="Z43" s="386"/>
      <c r="AA43" s="386"/>
      <c r="AB43" s="386"/>
      <c r="AC43" s="386"/>
      <c r="AD43" s="386"/>
      <c r="AE43" s="386"/>
      <c r="AF43" s="386"/>
      <c r="AG43" s="387"/>
      <c r="AH43" s="372"/>
      <c r="AI43" s="373"/>
      <c r="AJ43" s="373"/>
      <c r="AK43" s="374"/>
      <c r="AL43" s="238"/>
      <c r="AQ43" s="6"/>
      <c r="AR43" s="240"/>
      <c r="AS43" s="6"/>
      <c r="AT43" s="240"/>
    </row>
    <row r="44" spans="2:77" s="5" customFormat="1" ht="21.75" customHeight="1">
      <c r="B44" s="3"/>
      <c r="C44" s="370" t="s">
        <v>173</v>
      </c>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238"/>
      <c r="AQ44" s="6"/>
      <c r="AR44" s="240"/>
      <c r="AS44" s="6"/>
      <c r="AT44" s="240"/>
    </row>
    <row r="45" spans="2:77" s="5" customFormat="1" ht="30" customHeight="1">
      <c r="B45" s="3"/>
      <c r="C45" s="388" t="s">
        <v>172</v>
      </c>
      <c r="D45" s="389"/>
      <c r="E45" s="389"/>
      <c r="F45" s="389"/>
      <c r="G45" s="389"/>
      <c r="H45" s="389"/>
      <c r="I45" s="389"/>
      <c r="J45" s="389"/>
      <c r="K45" s="390"/>
      <c r="L45" s="388" t="s">
        <v>68</v>
      </c>
      <c r="M45" s="389"/>
      <c r="N45" s="389"/>
      <c r="O45" s="389"/>
      <c r="P45" s="389"/>
      <c r="Q45" s="389"/>
      <c r="R45" s="389"/>
      <c r="S45" s="389"/>
      <c r="T45" s="389"/>
      <c r="U45" s="389"/>
      <c r="V45" s="389"/>
      <c r="W45" s="389"/>
      <c r="X45" s="389"/>
      <c r="Y45" s="389" t="s">
        <v>171</v>
      </c>
      <c r="Z45" s="389"/>
      <c r="AA45" s="389"/>
      <c r="AB45" s="389"/>
      <c r="AC45" s="389"/>
      <c r="AD45" s="389"/>
      <c r="AE45" s="389"/>
      <c r="AF45" s="389"/>
      <c r="AG45" s="390"/>
      <c r="AH45" s="388" t="s">
        <v>89</v>
      </c>
      <c r="AI45" s="389"/>
      <c r="AJ45" s="389"/>
      <c r="AK45" s="390"/>
      <c r="AL45" s="238"/>
      <c r="AQ45" s="6"/>
      <c r="AR45" s="240"/>
      <c r="AS45" s="6"/>
      <c r="AT45" s="240"/>
    </row>
    <row r="46" spans="2:77" s="5" customFormat="1" ht="27.75" customHeight="1">
      <c r="B46" s="3"/>
      <c r="C46" s="391"/>
      <c r="D46" s="392"/>
      <c r="E46" s="392"/>
      <c r="F46" s="392"/>
      <c r="G46" s="392"/>
      <c r="H46" s="392"/>
      <c r="I46" s="392"/>
      <c r="J46" s="392"/>
      <c r="K46" s="393"/>
      <c r="L46" s="420"/>
      <c r="M46" s="421"/>
      <c r="N46" s="421"/>
      <c r="O46" s="421"/>
      <c r="P46" s="421"/>
      <c r="Q46" s="421"/>
      <c r="R46" s="421"/>
      <c r="S46" s="421"/>
      <c r="T46" s="421"/>
      <c r="U46" s="421"/>
      <c r="V46" s="421"/>
      <c r="W46" s="421"/>
      <c r="X46" s="421"/>
      <c r="Y46" s="385"/>
      <c r="Z46" s="386"/>
      <c r="AA46" s="386"/>
      <c r="AB46" s="386"/>
      <c r="AC46" s="386"/>
      <c r="AD46" s="386"/>
      <c r="AE46" s="386"/>
      <c r="AF46" s="386"/>
      <c r="AG46" s="387"/>
      <c r="AH46" s="414"/>
      <c r="AI46" s="415"/>
      <c r="AJ46" s="415"/>
      <c r="AK46" s="416"/>
      <c r="AL46" s="238"/>
      <c r="AQ46" s="6"/>
      <c r="AR46" s="240"/>
      <c r="AS46" s="6"/>
      <c r="AT46" s="240"/>
    </row>
    <row r="47" spans="2:77" s="5" customFormat="1" ht="27.75" customHeight="1">
      <c r="B47" s="3"/>
      <c r="C47" s="391"/>
      <c r="D47" s="392"/>
      <c r="E47" s="392"/>
      <c r="F47" s="392"/>
      <c r="G47" s="392"/>
      <c r="H47" s="392"/>
      <c r="I47" s="392"/>
      <c r="J47" s="392"/>
      <c r="K47" s="393"/>
      <c r="L47" s="420"/>
      <c r="M47" s="421"/>
      <c r="N47" s="421"/>
      <c r="O47" s="421"/>
      <c r="P47" s="421"/>
      <c r="Q47" s="421"/>
      <c r="R47" s="421"/>
      <c r="S47" s="421"/>
      <c r="T47" s="421"/>
      <c r="U47" s="421"/>
      <c r="V47" s="421"/>
      <c r="W47" s="421"/>
      <c r="X47" s="421"/>
      <c r="Y47" s="385"/>
      <c r="Z47" s="386"/>
      <c r="AA47" s="386"/>
      <c r="AB47" s="386"/>
      <c r="AC47" s="386"/>
      <c r="AD47" s="386"/>
      <c r="AE47" s="386"/>
      <c r="AF47" s="386"/>
      <c r="AG47" s="387"/>
      <c r="AH47" s="414"/>
      <c r="AI47" s="415"/>
      <c r="AJ47" s="415"/>
      <c r="AK47" s="416"/>
      <c r="AL47" s="238"/>
      <c r="AQ47" s="6"/>
      <c r="AR47" s="240"/>
      <c r="AS47" s="6"/>
      <c r="AT47" s="240"/>
    </row>
    <row r="48" spans="2:77" s="5" customFormat="1" ht="27.75" customHeight="1">
      <c r="B48" s="3"/>
      <c r="C48" s="375"/>
      <c r="D48" s="376"/>
      <c r="E48" s="376"/>
      <c r="F48" s="376"/>
      <c r="G48" s="376"/>
      <c r="H48" s="376"/>
      <c r="I48" s="376"/>
      <c r="J48" s="376"/>
      <c r="K48" s="377"/>
      <c r="L48" s="375"/>
      <c r="M48" s="376"/>
      <c r="N48" s="376"/>
      <c r="O48" s="376"/>
      <c r="P48" s="376"/>
      <c r="Q48" s="376"/>
      <c r="R48" s="376"/>
      <c r="S48" s="376"/>
      <c r="T48" s="376"/>
      <c r="U48" s="376"/>
      <c r="V48" s="376"/>
      <c r="W48" s="376"/>
      <c r="X48" s="376"/>
      <c r="Y48" s="385"/>
      <c r="Z48" s="386"/>
      <c r="AA48" s="386"/>
      <c r="AB48" s="386"/>
      <c r="AC48" s="386"/>
      <c r="AD48" s="386"/>
      <c r="AE48" s="386"/>
      <c r="AF48" s="386"/>
      <c r="AG48" s="387"/>
      <c r="AH48" s="372"/>
      <c r="AI48" s="373"/>
      <c r="AJ48" s="373"/>
      <c r="AK48" s="374"/>
      <c r="AL48" s="238"/>
      <c r="AQ48" s="6"/>
      <c r="AR48" s="240"/>
      <c r="AS48" s="6"/>
      <c r="AT48" s="240"/>
    </row>
    <row r="49" spans="2:58" s="5" customFormat="1" ht="10.5" customHeight="1">
      <c r="B49" s="3"/>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238"/>
      <c r="AQ49" s="6"/>
      <c r="AR49" s="240"/>
      <c r="AS49" s="6"/>
      <c r="AT49" s="240"/>
    </row>
    <row r="50" spans="2:58" s="5" customFormat="1" ht="34.5" customHeight="1">
      <c r="B50" s="3"/>
      <c r="C50" s="422" t="s">
        <v>170</v>
      </c>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4"/>
      <c r="AH50" s="425">
        <f>SUM(AH41:AK43,AH47:AK48)</f>
        <v>0</v>
      </c>
      <c r="AI50" s="426"/>
      <c r="AJ50" s="426"/>
      <c r="AK50" s="427"/>
      <c r="AL50" s="238"/>
      <c r="AQ50" s="6"/>
      <c r="AR50" s="240"/>
      <c r="AS50" s="6"/>
      <c r="AT50" s="240"/>
    </row>
    <row r="51" spans="2:58" s="5" customFormat="1" ht="14.25" customHeight="1">
      <c r="B51" s="3"/>
      <c r="C51" s="241"/>
      <c r="D51" s="73"/>
      <c r="E51" s="73"/>
      <c r="F51" s="73"/>
      <c r="G51" s="73"/>
      <c r="H51" s="73"/>
      <c r="I51" s="73"/>
      <c r="J51" s="73"/>
      <c r="K51" s="73"/>
      <c r="L51" s="73"/>
      <c r="M51" s="73"/>
      <c r="N51" s="73"/>
      <c r="O51" s="73"/>
      <c r="P51" s="73"/>
      <c r="Q51" s="73"/>
      <c r="R51" s="73"/>
      <c r="S51" s="73"/>
      <c r="T51" s="73"/>
      <c r="U51" s="73"/>
      <c r="V51" s="241"/>
      <c r="W51" s="74"/>
      <c r="X51" s="241"/>
      <c r="Y51" s="238"/>
      <c r="Z51" s="241"/>
      <c r="AA51" s="73"/>
      <c r="AB51" s="73"/>
      <c r="AC51" s="73"/>
      <c r="AD51" s="242"/>
      <c r="AE51" s="238"/>
      <c r="AF51" s="238"/>
      <c r="AG51" s="238"/>
      <c r="AH51" s="238"/>
      <c r="AI51" s="238"/>
      <c r="AJ51" s="238"/>
      <c r="AK51" s="238"/>
      <c r="AL51" s="238"/>
      <c r="AQ51" s="6"/>
      <c r="AR51" s="240"/>
      <c r="AS51" s="6"/>
      <c r="AT51" s="240"/>
    </row>
    <row r="52" spans="2:58" s="5" customFormat="1" ht="24.75" customHeight="1">
      <c r="B52" s="3"/>
      <c r="C52" s="241"/>
      <c r="D52" s="73"/>
      <c r="E52" s="73"/>
      <c r="F52" s="73"/>
      <c r="G52" s="73"/>
      <c r="H52" s="73"/>
      <c r="I52" s="73"/>
      <c r="J52" s="73"/>
      <c r="K52" s="73"/>
      <c r="L52" s="73"/>
      <c r="M52" s="73"/>
      <c r="N52" s="73"/>
      <c r="O52" s="73"/>
      <c r="P52" s="73"/>
      <c r="Q52" s="73"/>
      <c r="R52" s="73"/>
      <c r="S52" s="73"/>
      <c r="T52" s="73"/>
      <c r="U52" s="73"/>
      <c r="V52" s="241"/>
      <c r="W52" s="74"/>
      <c r="X52" s="241"/>
      <c r="Y52" s="238"/>
      <c r="Z52" s="241"/>
      <c r="AA52" s="73"/>
      <c r="AB52" s="73"/>
      <c r="AC52" s="73"/>
      <c r="AD52" s="242"/>
      <c r="AE52" s="238"/>
      <c r="AF52" s="238"/>
      <c r="AG52" s="238"/>
      <c r="AH52" s="238"/>
      <c r="AI52" s="238"/>
      <c r="AJ52" s="238"/>
      <c r="AK52" s="238"/>
      <c r="AL52" s="238"/>
      <c r="AQ52" s="6"/>
      <c r="AR52" s="240"/>
      <c r="AS52" s="6"/>
      <c r="AT52" s="240"/>
    </row>
    <row r="53" spans="2:58" s="5" customFormat="1" ht="15">
      <c r="B53" s="3"/>
      <c r="C53" s="403" t="s">
        <v>81</v>
      </c>
      <c r="D53" s="404"/>
      <c r="E53" s="404"/>
      <c r="F53" s="404"/>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5"/>
      <c r="AI53" s="405"/>
      <c r="AJ53" s="405"/>
      <c r="AK53" s="406"/>
      <c r="AL53" s="96"/>
      <c r="AQ53" s="6"/>
      <c r="AR53" s="240"/>
      <c r="AS53" s="6"/>
      <c r="AT53" s="240"/>
    </row>
    <row r="54" spans="2:58" s="5" customFormat="1" ht="15">
      <c r="B54" s="3"/>
      <c r="C54" s="94"/>
      <c r="D54" s="94"/>
      <c r="E54" s="94"/>
      <c r="F54" s="94"/>
      <c r="G54" s="94"/>
      <c r="H54" s="94"/>
      <c r="I54" s="94"/>
      <c r="J54" s="94"/>
      <c r="K54" s="94"/>
      <c r="L54" s="94"/>
      <c r="M54" s="94"/>
      <c r="N54" s="94"/>
      <c r="O54" s="95"/>
      <c r="P54" s="95"/>
      <c r="Q54" s="95"/>
      <c r="R54" s="95"/>
      <c r="S54" s="95"/>
      <c r="T54" s="95"/>
      <c r="U54" s="95"/>
      <c r="V54" s="95"/>
      <c r="W54" s="95"/>
      <c r="X54" s="95"/>
      <c r="Y54" s="95"/>
      <c r="Z54" s="95"/>
      <c r="AA54" s="95"/>
      <c r="AB54" s="95"/>
      <c r="AC54" s="95"/>
      <c r="AD54" s="95"/>
      <c r="AE54" s="95"/>
      <c r="AF54" s="95"/>
      <c r="AG54" s="95"/>
      <c r="AH54" s="95"/>
      <c r="AI54" s="95"/>
      <c r="AJ54" s="95"/>
      <c r="AK54" s="95"/>
      <c r="AL54" s="96"/>
      <c r="AQ54" s="6"/>
      <c r="AR54" s="240"/>
      <c r="AS54" s="6"/>
      <c r="AT54" s="240"/>
    </row>
    <row r="55" spans="2:58" s="5" customFormat="1" ht="15">
      <c r="B55" s="3"/>
      <c r="C55" s="467" t="s">
        <v>208</v>
      </c>
      <c r="D55" s="467"/>
      <c r="E55" s="467"/>
      <c r="F55" s="467"/>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c r="AJ55" s="468"/>
      <c r="AK55" s="468"/>
      <c r="AL55" s="96"/>
      <c r="AQ55" s="6"/>
      <c r="AR55" s="240"/>
      <c r="AS55" s="6"/>
      <c r="AT55" s="240"/>
    </row>
    <row r="56" spans="2:58" s="5" customFormat="1" ht="29.25" customHeight="1">
      <c r="B56" s="3"/>
      <c r="C56" s="437" t="s">
        <v>2</v>
      </c>
      <c r="D56" s="437"/>
      <c r="E56" s="437"/>
      <c r="F56" s="437"/>
      <c r="G56" s="437"/>
      <c r="H56" s="442" t="s">
        <v>3</v>
      </c>
      <c r="I56" s="466"/>
      <c r="J56" s="466"/>
      <c r="K56" s="466"/>
      <c r="L56" s="466"/>
      <c r="M56" s="466"/>
      <c r="N56" s="466"/>
      <c r="O56" s="466"/>
      <c r="P56" s="466"/>
      <c r="Q56" s="466"/>
      <c r="R56" s="444"/>
      <c r="S56" s="445"/>
      <c r="T56" s="442" t="s">
        <v>4</v>
      </c>
      <c r="U56" s="444"/>
      <c r="V56" s="444"/>
      <c r="W56" s="444"/>
      <c r="X56" s="444"/>
      <c r="Y56" s="445"/>
      <c r="Z56" s="442" t="s">
        <v>83</v>
      </c>
      <c r="AA56" s="446"/>
      <c r="AB56" s="446"/>
      <c r="AC56" s="446"/>
      <c r="AD56" s="446"/>
      <c r="AE56" s="446"/>
      <c r="AF56" s="446"/>
      <c r="AG56" s="443"/>
      <c r="AH56" s="442" t="s">
        <v>5</v>
      </c>
      <c r="AI56" s="443"/>
      <c r="AJ56" s="437" t="s">
        <v>6</v>
      </c>
      <c r="AK56" s="437"/>
      <c r="AL56" s="241"/>
      <c r="AM56" s="73"/>
      <c r="AN56" s="73"/>
      <c r="AO56" s="73"/>
      <c r="AP56" s="242"/>
      <c r="AQ56" s="238"/>
      <c r="AR56" s="238"/>
      <c r="AS56" s="238"/>
      <c r="AT56" s="238"/>
      <c r="AU56" s="238"/>
      <c r="AV56" s="238"/>
      <c r="AW56" s="238"/>
      <c r="AX56" s="238"/>
      <c r="BC56" s="6"/>
      <c r="BD56" s="240"/>
      <c r="BE56" s="6"/>
      <c r="BF56" s="240"/>
    </row>
    <row r="57" spans="2:58" s="5" customFormat="1" ht="21" customHeight="1">
      <c r="B57" s="3"/>
      <c r="C57" s="432"/>
      <c r="D57" s="433"/>
      <c r="E57" s="433"/>
      <c r="F57" s="433"/>
      <c r="G57" s="433"/>
      <c r="H57" s="434"/>
      <c r="I57" s="435"/>
      <c r="J57" s="435"/>
      <c r="K57" s="435"/>
      <c r="L57" s="435"/>
      <c r="M57" s="435"/>
      <c r="N57" s="435"/>
      <c r="O57" s="435"/>
      <c r="P57" s="435"/>
      <c r="Q57" s="435"/>
      <c r="R57" s="435"/>
      <c r="S57" s="436"/>
      <c r="T57" s="434"/>
      <c r="U57" s="435"/>
      <c r="V57" s="435"/>
      <c r="W57" s="435"/>
      <c r="X57" s="435"/>
      <c r="Y57" s="435"/>
      <c r="Z57" s="434"/>
      <c r="AA57" s="435"/>
      <c r="AB57" s="435"/>
      <c r="AC57" s="435"/>
      <c r="AD57" s="435"/>
      <c r="AE57" s="435"/>
      <c r="AF57" s="435"/>
      <c r="AG57" s="436"/>
      <c r="AH57" s="428"/>
      <c r="AI57" s="429"/>
      <c r="AJ57" s="430"/>
      <c r="AK57" s="431"/>
      <c r="AL57" s="238"/>
      <c r="AQ57" s="6"/>
      <c r="AR57" s="240"/>
      <c r="AS57" s="6"/>
      <c r="AT57" s="240"/>
    </row>
    <row r="58" spans="2:58" s="5" customFormat="1" ht="21" customHeight="1">
      <c r="B58" s="3"/>
      <c r="C58" s="432"/>
      <c r="D58" s="433"/>
      <c r="E58" s="433"/>
      <c r="F58" s="433"/>
      <c r="G58" s="433"/>
      <c r="H58" s="434"/>
      <c r="I58" s="435"/>
      <c r="J58" s="435"/>
      <c r="K58" s="435"/>
      <c r="L58" s="435"/>
      <c r="M58" s="435"/>
      <c r="N58" s="435"/>
      <c r="O58" s="435"/>
      <c r="P58" s="435"/>
      <c r="Q58" s="435"/>
      <c r="R58" s="435"/>
      <c r="S58" s="436"/>
      <c r="T58" s="434"/>
      <c r="U58" s="435"/>
      <c r="V58" s="435"/>
      <c r="W58" s="435"/>
      <c r="X58" s="435"/>
      <c r="Y58" s="435"/>
      <c r="Z58" s="434"/>
      <c r="AA58" s="435"/>
      <c r="AB58" s="435"/>
      <c r="AC58" s="435"/>
      <c r="AD58" s="435"/>
      <c r="AE58" s="435"/>
      <c r="AF58" s="435"/>
      <c r="AG58" s="436"/>
      <c r="AH58" s="428"/>
      <c r="AI58" s="429"/>
      <c r="AJ58" s="430"/>
      <c r="AK58" s="431"/>
      <c r="AL58" s="238"/>
      <c r="AQ58" s="6"/>
      <c r="AR58" s="240"/>
      <c r="AS58" s="6"/>
      <c r="AT58" s="240"/>
    </row>
    <row r="59" spans="2:58" s="5" customFormat="1" ht="21" customHeight="1">
      <c r="B59" s="3"/>
      <c r="C59" s="432"/>
      <c r="D59" s="433"/>
      <c r="E59" s="433"/>
      <c r="F59" s="433"/>
      <c r="G59" s="433"/>
      <c r="H59" s="434"/>
      <c r="I59" s="435"/>
      <c r="J59" s="435"/>
      <c r="K59" s="435"/>
      <c r="L59" s="435"/>
      <c r="M59" s="435"/>
      <c r="N59" s="435"/>
      <c r="O59" s="435"/>
      <c r="P59" s="435"/>
      <c r="Q59" s="435"/>
      <c r="R59" s="435"/>
      <c r="S59" s="436"/>
      <c r="T59" s="434"/>
      <c r="U59" s="435"/>
      <c r="V59" s="435"/>
      <c r="W59" s="435"/>
      <c r="X59" s="435"/>
      <c r="Y59" s="435"/>
      <c r="Z59" s="434"/>
      <c r="AA59" s="435"/>
      <c r="AB59" s="435"/>
      <c r="AC59" s="435"/>
      <c r="AD59" s="435"/>
      <c r="AE59" s="435"/>
      <c r="AF59" s="435"/>
      <c r="AG59" s="436"/>
      <c r="AH59" s="428"/>
      <c r="AI59" s="429"/>
      <c r="AJ59" s="430"/>
      <c r="AK59" s="431"/>
      <c r="AL59" s="238"/>
      <c r="AQ59" s="6"/>
      <c r="AR59" s="240"/>
      <c r="AS59" s="6"/>
      <c r="AT59" s="240"/>
    </row>
    <row r="60" spans="2:58" s="5" customFormat="1" ht="21" customHeight="1">
      <c r="B60" s="3"/>
      <c r="C60" s="432"/>
      <c r="D60" s="433"/>
      <c r="E60" s="433"/>
      <c r="F60" s="433"/>
      <c r="G60" s="433"/>
      <c r="H60" s="434"/>
      <c r="I60" s="435"/>
      <c r="J60" s="435"/>
      <c r="K60" s="435"/>
      <c r="L60" s="435"/>
      <c r="M60" s="435"/>
      <c r="N60" s="435"/>
      <c r="O60" s="435"/>
      <c r="P60" s="435"/>
      <c r="Q60" s="435"/>
      <c r="R60" s="435"/>
      <c r="S60" s="436"/>
      <c r="T60" s="434"/>
      <c r="U60" s="435"/>
      <c r="V60" s="435"/>
      <c r="W60" s="435"/>
      <c r="X60" s="435"/>
      <c r="Y60" s="435"/>
      <c r="Z60" s="434"/>
      <c r="AA60" s="435"/>
      <c r="AB60" s="435"/>
      <c r="AC60" s="435"/>
      <c r="AD60" s="435"/>
      <c r="AE60" s="435"/>
      <c r="AF60" s="435"/>
      <c r="AG60" s="436"/>
      <c r="AH60" s="428"/>
      <c r="AI60" s="429"/>
      <c r="AJ60" s="430"/>
      <c r="AK60" s="431"/>
      <c r="AL60" s="238"/>
      <c r="AQ60" s="6"/>
      <c r="AR60" s="240"/>
      <c r="AS60" s="6"/>
      <c r="AT60" s="240"/>
    </row>
    <row r="61" spans="2:58" s="5" customFormat="1" ht="21" customHeight="1">
      <c r="B61" s="3"/>
      <c r="C61" s="432"/>
      <c r="D61" s="433"/>
      <c r="E61" s="433"/>
      <c r="F61" s="433"/>
      <c r="G61" s="433"/>
      <c r="H61" s="434"/>
      <c r="I61" s="435"/>
      <c r="J61" s="435"/>
      <c r="K61" s="435"/>
      <c r="L61" s="435"/>
      <c r="M61" s="435"/>
      <c r="N61" s="435"/>
      <c r="O61" s="435"/>
      <c r="P61" s="435"/>
      <c r="Q61" s="435"/>
      <c r="R61" s="435"/>
      <c r="S61" s="436"/>
      <c r="T61" s="434"/>
      <c r="U61" s="435"/>
      <c r="V61" s="435"/>
      <c r="W61" s="435"/>
      <c r="X61" s="435"/>
      <c r="Y61" s="435"/>
      <c r="Z61" s="434"/>
      <c r="AA61" s="435"/>
      <c r="AB61" s="435"/>
      <c r="AC61" s="435"/>
      <c r="AD61" s="435"/>
      <c r="AE61" s="435"/>
      <c r="AF61" s="435"/>
      <c r="AG61" s="436"/>
      <c r="AH61" s="428"/>
      <c r="AI61" s="429"/>
      <c r="AJ61" s="430"/>
      <c r="AK61" s="431"/>
      <c r="AL61" s="238"/>
      <c r="AQ61" s="6"/>
      <c r="AR61" s="240"/>
      <c r="AS61" s="6"/>
      <c r="AT61" s="240"/>
    </row>
    <row r="62" spans="2:58" s="5" customFormat="1" ht="21" customHeight="1">
      <c r="B62" s="3"/>
      <c r="C62" s="432"/>
      <c r="D62" s="433"/>
      <c r="E62" s="433"/>
      <c r="F62" s="433"/>
      <c r="G62" s="433"/>
      <c r="H62" s="434"/>
      <c r="I62" s="435"/>
      <c r="J62" s="435"/>
      <c r="K62" s="435"/>
      <c r="L62" s="435"/>
      <c r="M62" s="435"/>
      <c r="N62" s="435"/>
      <c r="O62" s="435"/>
      <c r="P62" s="435"/>
      <c r="Q62" s="435"/>
      <c r="R62" s="435"/>
      <c r="S62" s="436"/>
      <c r="T62" s="434"/>
      <c r="U62" s="435"/>
      <c r="V62" s="435"/>
      <c r="W62" s="435"/>
      <c r="X62" s="435"/>
      <c r="Y62" s="435"/>
      <c r="Z62" s="434"/>
      <c r="AA62" s="435"/>
      <c r="AB62" s="435"/>
      <c r="AC62" s="435"/>
      <c r="AD62" s="435"/>
      <c r="AE62" s="435"/>
      <c r="AF62" s="435"/>
      <c r="AG62" s="436"/>
      <c r="AH62" s="428"/>
      <c r="AI62" s="429"/>
      <c r="AJ62" s="430"/>
      <c r="AK62" s="431"/>
      <c r="AL62" s="238"/>
      <c r="AQ62" s="6"/>
      <c r="AR62" s="240"/>
      <c r="AS62" s="6"/>
      <c r="AT62" s="240"/>
    </row>
    <row r="63" spans="2:58" s="5" customFormat="1" ht="21" customHeight="1">
      <c r="B63" s="3"/>
      <c r="C63" s="432"/>
      <c r="D63" s="433"/>
      <c r="E63" s="433"/>
      <c r="F63" s="433"/>
      <c r="G63" s="433"/>
      <c r="H63" s="434"/>
      <c r="I63" s="435"/>
      <c r="J63" s="435"/>
      <c r="K63" s="435"/>
      <c r="L63" s="435"/>
      <c r="M63" s="435"/>
      <c r="N63" s="435"/>
      <c r="O63" s="435"/>
      <c r="P63" s="435"/>
      <c r="Q63" s="435"/>
      <c r="R63" s="435"/>
      <c r="S63" s="436"/>
      <c r="T63" s="434"/>
      <c r="U63" s="435"/>
      <c r="V63" s="435"/>
      <c r="W63" s="435"/>
      <c r="X63" s="435"/>
      <c r="Y63" s="435"/>
      <c r="Z63" s="434"/>
      <c r="AA63" s="435"/>
      <c r="AB63" s="435"/>
      <c r="AC63" s="435"/>
      <c r="AD63" s="435"/>
      <c r="AE63" s="435"/>
      <c r="AF63" s="435"/>
      <c r="AG63" s="436"/>
      <c r="AH63" s="428"/>
      <c r="AI63" s="429"/>
      <c r="AJ63" s="430"/>
      <c r="AK63" s="431"/>
      <c r="AL63" s="238"/>
      <c r="AQ63" s="6"/>
      <c r="AR63" s="240"/>
      <c r="AS63" s="6"/>
      <c r="AT63" s="240"/>
    </row>
    <row r="64" spans="2:58" s="5" customFormat="1" ht="21" customHeight="1">
      <c r="B64" s="3"/>
      <c r="C64" s="432"/>
      <c r="D64" s="433"/>
      <c r="E64" s="433"/>
      <c r="F64" s="433"/>
      <c r="G64" s="433"/>
      <c r="H64" s="434"/>
      <c r="I64" s="435"/>
      <c r="J64" s="435"/>
      <c r="K64" s="435"/>
      <c r="L64" s="435"/>
      <c r="M64" s="435"/>
      <c r="N64" s="435"/>
      <c r="O64" s="435"/>
      <c r="P64" s="435"/>
      <c r="Q64" s="435"/>
      <c r="R64" s="435"/>
      <c r="S64" s="436"/>
      <c r="T64" s="434"/>
      <c r="U64" s="435"/>
      <c r="V64" s="435"/>
      <c r="W64" s="435"/>
      <c r="X64" s="435"/>
      <c r="Y64" s="435"/>
      <c r="Z64" s="434"/>
      <c r="AA64" s="435"/>
      <c r="AB64" s="435"/>
      <c r="AC64" s="435"/>
      <c r="AD64" s="435"/>
      <c r="AE64" s="435"/>
      <c r="AF64" s="435"/>
      <c r="AG64" s="436"/>
      <c r="AH64" s="428"/>
      <c r="AI64" s="429"/>
      <c r="AJ64" s="430"/>
      <c r="AK64" s="431"/>
      <c r="AL64" s="238"/>
      <c r="AQ64" s="6"/>
      <c r="AR64" s="240"/>
      <c r="AS64" s="6"/>
      <c r="AT64" s="240"/>
    </row>
    <row r="65" spans="2:46" s="5" customFormat="1" ht="21" customHeight="1">
      <c r="B65" s="3"/>
      <c r="C65" s="432"/>
      <c r="D65" s="433"/>
      <c r="E65" s="433"/>
      <c r="F65" s="433"/>
      <c r="G65" s="433"/>
      <c r="H65" s="434"/>
      <c r="I65" s="435"/>
      <c r="J65" s="435"/>
      <c r="K65" s="435"/>
      <c r="L65" s="435"/>
      <c r="M65" s="435"/>
      <c r="N65" s="435"/>
      <c r="O65" s="435"/>
      <c r="P65" s="435"/>
      <c r="Q65" s="435"/>
      <c r="R65" s="435"/>
      <c r="S65" s="436"/>
      <c r="T65" s="434"/>
      <c r="U65" s="435"/>
      <c r="V65" s="435"/>
      <c r="W65" s="435"/>
      <c r="X65" s="435"/>
      <c r="Y65" s="435"/>
      <c r="Z65" s="434"/>
      <c r="AA65" s="435"/>
      <c r="AB65" s="435"/>
      <c r="AC65" s="435"/>
      <c r="AD65" s="435"/>
      <c r="AE65" s="435"/>
      <c r="AF65" s="435"/>
      <c r="AG65" s="436"/>
      <c r="AH65" s="428"/>
      <c r="AI65" s="429"/>
      <c r="AJ65" s="430"/>
      <c r="AK65" s="431"/>
      <c r="AL65" s="238"/>
      <c r="AQ65" s="6"/>
      <c r="AR65" s="240"/>
      <c r="AS65" s="6"/>
      <c r="AT65" s="240"/>
    </row>
    <row r="66" spans="2:46" s="5" customFormat="1" ht="19.5" customHeight="1">
      <c r="B66" s="3"/>
      <c r="C66" s="407" t="s">
        <v>7</v>
      </c>
      <c r="D66" s="408"/>
      <c r="E66" s="408"/>
      <c r="F66" s="408"/>
      <c r="G66" s="408"/>
      <c r="H66" s="408"/>
      <c r="I66" s="408"/>
      <c r="J66" s="408"/>
      <c r="K66" s="408"/>
      <c r="L66" s="408"/>
      <c r="M66" s="408"/>
      <c r="N66" s="408"/>
      <c r="O66" s="408"/>
      <c r="P66" s="408"/>
      <c r="Q66" s="408"/>
      <c r="R66" s="408"/>
      <c r="S66" s="408"/>
      <c r="T66" s="408"/>
      <c r="U66" s="408"/>
      <c r="V66" s="408"/>
      <c r="W66" s="408"/>
      <c r="X66" s="408"/>
      <c r="Y66" s="408"/>
      <c r="Z66" s="408"/>
      <c r="AA66" s="408"/>
      <c r="AB66" s="408"/>
      <c r="AC66" s="408"/>
      <c r="AD66" s="408"/>
      <c r="AE66" s="408"/>
      <c r="AF66" s="408"/>
      <c r="AG66" s="408"/>
      <c r="AH66" s="408"/>
      <c r="AI66" s="408"/>
      <c r="AJ66" s="408"/>
      <c r="AK66" s="408"/>
      <c r="AL66" s="238"/>
      <c r="AQ66" s="6"/>
      <c r="AR66" s="240"/>
      <c r="AS66" s="6"/>
      <c r="AT66" s="240"/>
    </row>
    <row r="67" spans="2:46" s="5" customFormat="1" ht="14.25" customHeight="1">
      <c r="B67" s="3"/>
      <c r="C67" s="467" t="s">
        <v>82</v>
      </c>
      <c r="D67" s="467"/>
      <c r="E67" s="467"/>
      <c r="F67" s="467"/>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8"/>
      <c r="AK67" s="468"/>
      <c r="AL67" s="238"/>
      <c r="AQ67" s="6"/>
      <c r="AR67" s="240"/>
      <c r="AS67" s="6"/>
      <c r="AT67" s="240"/>
    </row>
    <row r="68" spans="2:46" s="5" customFormat="1" ht="32.25" customHeight="1">
      <c r="B68" s="3"/>
      <c r="C68" s="437" t="s">
        <v>2</v>
      </c>
      <c r="D68" s="437"/>
      <c r="E68" s="437"/>
      <c r="F68" s="437"/>
      <c r="G68" s="437"/>
      <c r="H68" s="442" t="s">
        <v>3</v>
      </c>
      <c r="I68" s="466"/>
      <c r="J68" s="466"/>
      <c r="K68" s="466"/>
      <c r="L68" s="466"/>
      <c r="M68" s="466"/>
      <c r="N68" s="466"/>
      <c r="O68" s="466"/>
      <c r="P68" s="466"/>
      <c r="Q68" s="466"/>
      <c r="R68" s="444"/>
      <c r="S68" s="445"/>
      <c r="T68" s="442" t="s">
        <v>4</v>
      </c>
      <c r="U68" s="444"/>
      <c r="V68" s="444"/>
      <c r="W68" s="444"/>
      <c r="X68" s="444"/>
      <c r="Y68" s="445"/>
      <c r="Z68" s="442" t="s">
        <v>83</v>
      </c>
      <c r="AA68" s="446"/>
      <c r="AB68" s="446"/>
      <c r="AC68" s="446"/>
      <c r="AD68" s="446"/>
      <c r="AE68" s="446"/>
      <c r="AF68" s="446"/>
      <c r="AG68" s="443"/>
      <c r="AH68" s="442" t="s">
        <v>5</v>
      </c>
      <c r="AI68" s="443"/>
      <c r="AJ68" s="437" t="s">
        <v>6</v>
      </c>
      <c r="AK68" s="437"/>
      <c r="AL68" s="238"/>
      <c r="AQ68" s="6"/>
      <c r="AR68" s="240"/>
      <c r="AS68" s="6"/>
      <c r="AT68" s="240"/>
    </row>
    <row r="69" spans="2:46" s="5" customFormat="1" ht="22.5" customHeight="1">
      <c r="B69" s="3"/>
      <c r="C69" s="409"/>
      <c r="D69" s="410"/>
      <c r="E69" s="410"/>
      <c r="F69" s="410"/>
      <c r="G69" s="410"/>
      <c r="H69" s="411"/>
      <c r="I69" s="412"/>
      <c r="J69" s="412"/>
      <c r="K69" s="412"/>
      <c r="L69" s="412"/>
      <c r="M69" s="412"/>
      <c r="N69" s="412"/>
      <c r="O69" s="412"/>
      <c r="P69" s="412"/>
      <c r="Q69" s="412"/>
      <c r="R69" s="412"/>
      <c r="S69" s="413"/>
      <c r="T69" s="411"/>
      <c r="U69" s="412"/>
      <c r="V69" s="412"/>
      <c r="W69" s="412"/>
      <c r="X69" s="412"/>
      <c r="Y69" s="412"/>
      <c r="Z69" s="411"/>
      <c r="AA69" s="412"/>
      <c r="AB69" s="412"/>
      <c r="AC69" s="412"/>
      <c r="AD69" s="412"/>
      <c r="AE69" s="412"/>
      <c r="AF69" s="412"/>
      <c r="AG69" s="413"/>
      <c r="AH69" s="428"/>
      <c r="AI69" s="429"/>
      <c r="AJ69" s="430"/>
      <c r="AK69" s="431"/>
      <c r="AL69" s="238"/>
      <c r="AQ69" s="6"/>
      <c r="AR69" s="240"/>
      <c r="AS69" s="6"/>
      <c r="AT69" s="240"/>
    </row>
    <row r="70" spans="2:46" s="5" customFormat="1" ht="22.5" customHeight="1">
      <c r="B70" s="3"/>
      <c r="C70" s="409"/>
      <c r="D70" s="410"/>
      <c r="E70" s="410"/>
      <c r="F70" s="410"/>
      <c r="G70" s="410"/>
      <c r="H70" s="411"/>
      <c r="I70" s="412"/>
      <c r="J70" s="412"/>
      <c r="K70" s="412"/>
      <c r="L70" s="412"/>
      <c r="M70" s="412"/>
      <c r="N70" s="412"/>
      <c r="O70" s="412"/>
      <c r="P70" s="412"/>
      <c r="Q70" s="412"/>
      <c r="R70" s="412"/>
      <c r="S70" s="413"/>
      <c r="T70" s="411"/>
      <c r="U70" s="412"/>
      <c r="V70" s="412"/>
      <c r="W70" s="412"/>
      <c r="X70" s="412"/>
      <c r="Y70" s="412"/>
      <c r="Z70" s="411"/>
      <c r="AA70" s="412"/>
      <c r="AB70" s="412"/>
      <c r="AC70" s="412"/>
      <c r="AD70" s="412"/>
      <c r="AE70" s="412"/>
      <c r="AF70" s="412"/>
      <c r="AG70" s="413"/>
      <c r="AH70" s="428"/>
      <c r="AI70" s="429"/>
      <c r="AJ70" s="430"/>
      <c r="AK70" s="431"/>
      <c r="AL70" s="238"/>
      <c r="AQ70" s="6"/>
      <c r="AR70" s="240"/>
      <c r="AS70" s="6"/>
      <c r="AT70" s="240"/>
    </row>
    <row r="71" spans="2:46" s="5" customFormat="1" ht="22.5" customHeight="1">
      <c r="B71" s="3"/>
      <c r="C71" s="409"/>
      <c r="D71" s="410"/>
      <c r="E71" s="410"/>
      <c r="F71" s="410"/>
      <c r="G71" s="410"/>
      <c r="H71" s="411"/>
      <c r="I71" s="412"/>
      <c r="J71" s="412"/>
      <c r="K71" s="412"/>
      <c r="L71" s="412"/>
      <c r="M71" s="412"/>
      <c r="N71" s="412"/>
      <c r="O71" s="412"/>
      <c r="P71" s="412"/>
      <c r="Q71" s="412"/>
      <c r="R71" s="412"/>
      <c r="S71" s="413"/>
      <c r="T71" s="411"/>
      <c r="U71" s="412"/>
      <c r="V71" s="412"/>
      <c r="W71" s="412"/>
      <c r="X71" s="412"/>
      <c r="Y71" s="412"/>
      <c r="Z71" s="411"/>
      <c r="AA71" s="412"/>
      <c r="AB71" s="412"/>
      <c r="AC71" s="412"/>
      <c r="AD71" s="412"/>
      <c r="AE71" s="412"/>
      <c r="AF71" s="412"/>
      <c r="AG71" s="413"/>
      <c r="AH71" s="428"/>
      <c r="AI71" s="429"/>
      <c r="AJ71" s="430"/>
      <c r="AK71" s="431"/>
      <c r="AL71" s="238"/>
      <c r="AQ71" s="6"/>
      <c r="AR71" s="240"/>
      <c r="AS71" s="6"/>
      <c r="AT71" s="240"/>
    </row>
    <row r="72" spans="2:46" s="5" customFormat="1" ht="22.5" customHeight="1">
      <c r="B72" s="3"/>
      <c r="C72" s="409"/>
      <c r="D72" s="410"/>
      <c r="E72" s="410"/>
      <c r="F72" s="410"/>
      <c r="G72" s="410"/>
      <c r="H72" s="411"/>
      <c r="I72" s="412"/>
      <c r="J72" s="412"/>
      <c r="K72" s="412"/>
      <c r="L72" s="412"/>
      <c r="M72" s="412"/>
      <c r="N72" s="412"/>
      <c r="O72" s="412"/>
      <c r="P72" s="412"/>
      <c r="Q72" s="412"/>
      <c r="R72" s="412"/>
      <c r="S72" s="413"/>
      <c r="T72" s="411"/>
      <c r="U72" s="412"/>
      <c r="V72" s="412"/>
      <c r="W72" s="412"/>
      <c r="X72" s="412"/>
      <c r="Y72" s="412"/>
      <c r="Z72" s="411"/>
      <c r="AA72" s="412"/>
      <c r="AB72" s="412"/>
      <c r="AC72" s="412"/>
      <c r="AD72" s="412"/>
      <c r="AE72" s="412"/>
      <c r="AF72" s="412"/>
      <c r="AG72" s="413"/>
      <c r="AH72" s="428"/>
      <c r="AI72" s="429"/>
      <c r="AJ72" s="430"/>
      <c r="AK72" s="431"/>
      <c r="AL72" s="238"/>
      <c r="AQ72" s="6"/>
      <c r="AR72" s="240"/>
      <c r="AS72" s="6"/>
      <c r="AT72" s="240"/>
    </row>
    <row r="73" spans="2:46" s="5" customFormat="1" ht="22.5" customHeight="1">
      <c r="B73" s="3"/>
      <c r="C73" s="409"/>
      <c r="D73" s="410"/>
      <c r="E73" s="410"/>
      <c r="F73" s="410"/>
      <c r="G73" s="410"/>
      <c r="H73" s="411"/>
      <c r="I73" s="412"/>
      <c r="J73" s="412"/>
      <c r="K73" s="412"/>
      <c r="L73" s="412"/>
      <c r="M73" s="412"/>
      <c r="N73" s="412"/>
      <c r="O73" s="412"/>
      <c r="P73" s="412"/>
      <c r="Q73" s="412"/>
      <c r="R73" s="412"/>
      <c r="S73" s="413"/>
      <c r="T73" s="411"/>
      <c r="U73" s="412"/>
      <c r="V73" s="412"/>
      <c r="W73" s="412"/>
      <c r="X73" s="412"/>
      <c r="Y73" s="412"/>
      <c r="Z73" s="411"/>
      <c r="AA73" s="412"/>
      <c r="AB73" s="412"/>
      <c r="AC73" s="412"/>
      <c r="AD73" s="412"/>
      <c r="AE73" s="412"/>
      <c r="AF73" s="412"/>
      <c r="AG73" s="413"/>
      <c r="AH73" s="428"/>
      <c r="AI73" s="429"/>
      <c r="AJ73" s="430"/>
      <c r="AK73" s="431"/>
      <c r="AL73" s="238"/>
      <c r="AQ73" s="6"/>
      <c r="AR73" s="240"/>
      <c r="AS73" s="6"/>
      <c r="AT73" s="240"/>
    </row>
    <row r="74" spans="2:46" s="5" customFormat="1" ht="22.5" customHeight="1">
      <c r="B74" s="3"/>
      <c r="C74" s="409"/>
      <c r="D74" s="410"/>
      <c r="E74" s="410"/>
      <c r="F74" s="410"/>
      <c r="G74" s="410"/>
      <c r="H74" s="411"/>
      <c r="I74" s="412"/>
      <c r="J74" s="412"/>
      <c r="K74" s="412"/>
      <c r="L74" s="412"/>
      <c r="M74" s="412"/>
      <c r="N74" s="412"/>
      <c r="O74" s="412"/>
      <c r="P74" s="412"/>
      <c r="Q74" s="412"/>
      <c r="R74" s="412"/>
      <c r="S74" s="413"/>
      <c r="T74" s="411"/>
      <c r="U74" s="412"/>
      <c r="V74" s="412"/>
      <c r="W74" s="412"/>
      <c r="X74" s="412"/>
      <c r="Y74" s="412"/>
      <c r="Z74" s="411"/>
      <c r="AA74" s="412"/>
      <c r="AB74" s="412"/>
      <c r="AC74" s="412"/>
      <c r="AD74" s="412"/>
      <c r="AE74" s="412"/>
      <c r="AF74" s="412"/>
      <c r="AG74" s="413"/>
      <c r="AH74" s="428"/>
      <c r="AI74" s="429"/>
      <c r="AJ74" s="430"/>
      <c r="AK74" s="431"/>
      <c r="AL74" s="238"/>
      <c r="AQ74" s="6"/>
      <c r="AR74" s="240"/>
      <c r="AS74" s="6"/>
      <c r="AT74" s="240"/>
    </row>
    <row r="75" spans="2:46" s="5" customFormat="1" ht="22.5" customHeight="1">
      <c r="B75" s="3"/>
      <c r="C75" s="409"/>
      <c r="D75" s="410"/>
      <c r="E75" s="410"/>
      <c r="F75" s="410"/>
      <c r="G75" s="410"/>
      <c r="H75" s="411"/>
      <c r="I75" s="412"/>
      <c r="J75" s="412"/>
      <c r="K75" s="412"/>
      <c r="L75" s="412"/>
      <c r="M75" s="412"/>
      <c r="N75" s="412"/>
      <c r="O75" s="412"/>
      <c r="P75" s="412"/>
      <c r="Q75" s="412"/>
      <c r="R75" s="412"/>
      <c r="S75" s="413"/>
      <c r="T75" s="411"/>
      <c r="U75" s="412"/>
      <c r="V75" s="412"/>
      <c r="W75" s="412"/>
      <c r="X75" s="412"/>
      <c r="Y75" s="412"/>
      <c r="Z75" s="411"/>
      <c r="AA75" s="412"/>
      <c r="AB75" s="412"/>
      <c r="AC75" s="412"/>
      <c r="AD75" s="412"/>
      <c r="AE75" s="412"/>
      <c r="AF75" s="412"/>
      <c r="AG75" s="413"/>
      <c r="AH75" s="428"/>
      <c r="AI75" s="429"/>
      <c r="AJ75" s="430"/>
      <c r="AK75" s="431"/>
      <c r="AL75" s="238"/>
      <c r="AQ75" s="6"/>
      <c r="AR75" s="240"/>
      <c r="AS75" s="6"/>
      <c r="AT75" s="240"/>
    </row>
    <row r="76" spans="2:46" s="5" customFormat="1" ht="22.5" customHeight="1">
      <c r="B76" s="3"/>
      <c r="C76" s="409"/>
      <c r="D76" s="410"/>
      <c r="E76" s="410"/>
      <c r="F76" s="410"/>
      <c r="G76" s="410"/>
      <c r="H76" s="411"/>
      <c r="I76" s="412"/>
      <c r="J76" s="412"/>
      <c r="K76" s="412"/>
      <c r="L76" s="412"/>
      <c r="M76" s="412"/>
      <c r="N76" s="412"/>
      <c r="O76" s="412"/>
      <c r="P76" s="412"/>
      <c r="Q76" s="412"/>
      <c r="R76" s="412"/>
      <c r="S76" s="413"/>
      <c r="T76" s="411"/>
      <c r="U76" s="412"/>
      <c r="V76" s="412"/>
      <c r="W76" s="412"/>
      <c r="X76" s="412"/>
      <c r="Y76" s="412"/>
      <c r="Z76" s="411"/>
      <c r="AA76" s="412"/>
      <c r="AB76" s="412"/>
      <c r="AC76" s="412"/>
      <c r="AD76" s="412"/>
      <c r="AE76" s="412"/>
      <c r="AF76" s="412"/>
      <c r="AG76" s="413"/>
      <c r="AH76" s="428"/>
      <c r="AI76" s="429"/>
      <c r="AJ76" s="430"/>
      <c r="AK76" s="431"/>
      <c r="AL76" s="238"/>
      <c r="AQ76" s="6"/>
      <c r="AR76" s="240"/>
      <c r="AS76" s="6"/>
      <c r="AT76" s="240"/>
    </row>
    <row r="77" spans="2:46" s="5" customFormat="1" ht="48" customHeight="1">
      <c r="B77" s="3"/>
      <c r="C77" s="407" t="s">
        <v>87</v>
      </c>
      <c r="D77" s="408"/>
      <c r="E77" s="408"/>
      <c r="F77" s="408"/>
      <c r="G77" s="408"/>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8"/>
      <c r="AL77" s="238"/>
      <c r="AQ77" s="6"/>
      <c r="AR77" s="240"/>
      <c r="AS77" s="6"/>
      <c r="AT77" s="240"/>
    </row>
    <row r="78" spans="2:46" s="5" customFormat="1" ht="14.25" customHeight="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238"/>
      <c r="AQ78" s="6"/>
      <c r="AR78" s="240"/>
      <c r="AS78" s="6"/>
      <c r="AT78" s="240"/>
    </row>
    <row r="79" spans="2:46" s="5" customFormat="1" ht="14.25" customHeight="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238"/>
      <c r="AQ79" s="6"/>
      <c r="AR79" s="240"/>
      <c r="AS79" s="6"/>
      <c r="AT79" s="240"/>
    </row>
    <row r="80" spans="2:46" s="5" customFormat="1" ht="8.25" customHeight="1">
      <c r="B80" s="3"/>
      <c r="C80" s="241"/>
      <c r="D80" s="73"/>
      <c r="E80" s="73"/>
      <c r="F80" s="73"/>
      <c r="G80" s="73"/>
      <c r="H80" s="73"/>
      <c r="I80" s="73"/>
      <c r="J80" s="73"/>
      <c r="K80" s="73"/>
      <c r="L80" s="73"/>
      <c r="M80" s="73"/>
      <c r="N80" s="73"/>
      <c r="O80" s="73"/>
      <c r="P80" s="73"/>
      <c r="Q80" s="73"/>
      <c r="R80" s="73"/>
      <c r="S80" s="73"/>
      <c r="T80" s="73"/>
      <c r="U80" s="73"/>
      <c r="V80" s="241"/>
      <c r="W80" s="74"/>
      <c r="X80" s="241"/>
      <c r="Y80" s="238"/>
      <c r="Z80" s="241"/>
      <c r="AA80" s="73"/>
      <c r="AB80" s="73"/>
      <c r="AC80" s="73"/>
      <c r="AD80" s="242"/>
      <c r="AE80" s="238"/>
      <c r="AF80" s="238"/>
      <c r="AG80" s="238"/>
      <c r="AH80" s="238"/>
      <c r="AI80" s="238"/>
      <c r="AJ80" s="238"/>
      <c r="AK80" s="238"/>
      <c r="AL80" s="238"/>
      <c r="AQ80" s="6"/>
      <c r="AR80" s="240"/>
      <c r="AS80" s="6"/>
      <c r="AT80" s="240"/>
    </row>
    <row r="81" spans="2:46" s="79" customFormat="1" ht="17.25" customHeight="1">
      <c r="B81" s="77"/>
      <c r="C81" s="78" t="s">
        <v>76</v>
      </c>
      <c r="D81" s="460"/>
      <c r="E81" s="460"/>
      <c r="F81" s="460"/>
      <c r="G81" s="460"/>
      <c r="H81" s="460"/>
      <c r="I81" s="460"/>
      <c r="J81" s="460"/>
      <c r="K81" s="460"/>
      <c r="L81" s="460"/>
      <c r="M81" s="460"/>
      <c r="N81" s="460"/>
      <c r="O81" s="461" t="s">
        <v>216</v>
      </c>
      <c r="P81" s="461"/>
      <c r="Q81" s="461"/>
      <c r="R81" s="461"/>
      <c r="S81" s="461"/>
      <c r="T81" s="461"/>
      <c r="U81" s="461"/>
      <c r="V81" s="461"/>
      <c r="W81" s="461"/>
      <c r="X81" s="461"/>
      <c r="Y81" s="461"/>
      <c r="Z81" s="461"/>
      <c r="AA81" s="461"/>
      <c r="AB81" s="461"/>
      <c r="AC81" s="461"/>
      <c r="AD81" s="461"/>
      <c r="AE81" s="461"/>
      <c r="AF81" s="461"/>
      <c r="AG81" s="461"/>
      <c r="AH81" s="461"/>
      <c r="AI81" s="461"/>
      <c r="AJ81" s="461"/>
      <c r="AK81" s="461"/>
      <c r="AL81" s="72"/>
      <c r="AQ81" s="80"/>
      <c r="AR81" s="81"/>
      <c r="AS81" s="80"/>
      <c r="AT81" s="81"/>
    </row>
    <row r="82" spans="2:46" s="83" customFormat="1" ht="294" customHeight="1">
      <c r="B82" s="82"/>
      <c r="C82" s="462" t="s">
        <v>215</v>
      </c>
      <c r="D82" s="462"/>
      <c r="E82" s="462"/>
      <c r="F82" s="462"/>
      <c r="G82" s="462"/>
      <c r="H82" s="462"/>
      <c r="I82" s="462"/>
      <c r="J82" s="462"/>
      <c r="K82" s="462"/>
      <c r="L82" s="462"/>
      <c r="M82" s="462"/>
      <c r="N82" s="462"/>
      <c r="O82" s="462"/>
      <c r="P82" s="462"/>
      <c r="Q82" s="462"/>
      <c r="R82" s="462"/>
      <c r="S82" s="462"/>
      <c r="T82" s="462"/>
      <c r="U82" s="462"/>
      <c r="V82" s="462"/>
      <c r="W82" s="462"/>
      <c r="X82" s="462"/>
      <c r="Y82" s="462"/>
      <c r="Z82" s="462"/>
      <c r="AA82" s="462"/>
      <c r="AB82" s="462"/>
      <c r="AC82" s="462"/>
      <c r="AD82" s="462"/>
      <c r="AE82" s="462"/>
      <c r="AF82" s="462"/>
      <c r="AG82" s="462"/>
      <c r="AH82" s="462"/>
      <c r="AI82" s="462"/>
      <c r="AJ82" s="462"/>
      <c r="AK82" s="462"/>
      <c r="AL82" s="82"/>
    </row>
    <row r="83" spans="2:46" s="5" customFormat="1" ht="26.25" customHeight="1">
      <c r="B83" s="3"/>
      <c r="C83" s="3"/>
      <c r="D83" s="3"/>
      <c r="E83" s="3"/>
      <c r="F83" s="3"/>
      <c r="G83" s="3"/>
      <c r="H83" s="3"/>
      <c r="I83" s="3"/>
      <c r="J83" s="84" t="s">
        <v>77</v>
      </c>
      <c r="K83" s="85"/>
      <c r="L83" s="85"/>
      <c r="M83" s="463"/>
      <c r="N83" s="463"/>
      <c r="O83" s="463"/>
      <c r="P83" s="463"/>
      <c r="Q83" s="463"/>
      <c r="R83" s="463"/>
      <c r="S83" s="463"/>
      <c r="T83" s="463"/>
      <c r="U83" s="463"/>
      <c r="V83" s="463"/>
      <c r="W83" s="463"/>
      <c r="X83" s="463"/>
      <c r="Y83" s="463"/>
      <c r="Z83" s="463"/>
      <c r="AA83" s="463"/>
      <c r="AB83" s="86"/>
      <c r="AC83" s="87" t="s">
        <v>0</v>
      </c>
      <c r="AD83" s="86"/>
      <c r="AE83" s="464"/>
      <c r="AF83" s="465"/>
      <c r="AG83" s="465"/>
      <c r="AH83" s="465"/>
      <c r="AI83" s="465"/>
      <c r="AJ83" s="465"/>
      <c r="AK83" s="88"/>
      <c r="AL83" s="3"/>
      <c r="AO83" s="6"/>
      <c r="AP83" s="240"/>
      <c r="AQ83" s="6"/>
      <c r="AR83" s="240"/>
    </row>
    <row r="84" spans="2:46" s="5" customFormat="1" ht="4.5" customHeight="1">
      <c r="B84" s="3"/>
      <c r="C84" s="241"/>
      <c r="D84" s="235"/>
      <c r="E84" s="236"/>
      <c r="F84" s="241"/>
      <c r="G84" s="241"/>
      <c r="H84" s="241"/>
      <c r="I84" s="241"/>
      <c r="J84" s="241"/>
      <c r="K84" s="241"/>
      <c r="L84" s="241"/>
      <c r="M84" s="241"/>
      <c r="N84" s="241"/>
      <c r="O84" s="241"/>
      <c r="P84" s="241"/>
      <c r="Q84" s="241"/>
      <c r="R84" s="241"/>
      <c r="S84" s="241"/>
      <c r="T84" s="239"/>
      <c r="U84" s="239"/>
      <c r="V84" s="59"/>
      <c r="W84" s="241"/>
      <c r="X84" s="60"/>
      <c r="Y84" s="61"/>
      <c r="Z84" s="61"/>
      <c r="AA84" s="62"/>
      <c r="AB84" s="237"/>
      <c r="AC84" s="63"/>
      <c r="AD84" s="71"/>
      <c r="AE84" s="64"/>
      <c r="AF84" s="64"/>
      <c r="AG84" s="3"/>
      <c r="AH84" s="3"/>
      <c r="AI84" s="64"/>
      <c r="AJ84" s="64"/>
      <c r="AK84" s="64"/>
      <c r="AL84" s="64"/>
    </row>
    <row r="85" spans="2:46" s="5" customFormat="1" ht="33" customHeight="1">
      <c r="B85" s="3"/>
      <c r="C85" s="3"/>
      <c r="D85" s="3"/>
      <c r="E85" s="3"/>
      <c r="F85" s="3"/>
      <c r="G85" s="3"/>
      <c r="H85" s="3"/>
      <c r="I85" s="3"/>
      <c r="J85" s="439" t="s">
        <v>78</v>
      </c>
      <c r="K85" s="440"/>
      <c r="L85" s="440"/>
      <c r="M85" s="440"/>
      <c r="N85" s="440"/>
      <c r="O85" s="440"/>
      <c r="P85" s="440"/>
      <c r="Q85" s="440"/>
      <c r="R85" s="440"/>
      <c r="S85" s="440"/>
      <c r="T85" s="440"/>
      <c r="U85" s="440"/>
      <c r="V85" s="441"/>
      <c r="W85" s="441"/>
      <c r="X85" s="441"/>
      <c r="Y85" s="441"/>
      <c r="Z85" s="441"/>
      <c r="AA85" s="447"/>
      <c r="AB85" s="448"/>
      <c r="AC85" s="448"/>
      <c r="AD85" s="448"/>
      <c r="AE85" s="448"/>
      <c r="AF85" s="448"/>
      <c r="AG85" s="448"/>
      <c r="AH85" s="448"/>
      <c r="AI85" s="448"/>
      <c r="AJ85" s="448"/>
      <c r="AK85" s="88"/>
      <c r="AL85" s="3"/>
    </row>
    <row r="86" spans="2:46" s="5" customFormat="1" ht="29.25" customHeight="1">
      <c r="B86" s="3"/>
      <c r="C86" s="3"/>
      <c r="D86" s="3"/>
      <c r="E86" s="3"/>
      <c r="F86" s="3"/>
      <c r="G86" s="3"/>
      <c r="H86" s="3"/>
      <c r="I86" s="3"/>
      <c r="J86" s="89" t="s">
        <v>1</v>
      </c>
      <c r="K86" s="85"/>
      <c r="L86" s="85"/>
      <c r="M86" s="85"/>
      <c r="N86" s="85"/>
      <c r="O86" s="85"/>
      <c r="P86" s="85"/>
      <c r="Q86" s="85"/>
      <c r="R86" s="85"/>
      <c r="S86" s="85"/>
      <c r="T86" s="85"/>
      <c r="U86" s="85"/>
      <c r="V86" s="85"/>
      <c r="W86" s="85"/>
      <c r="X86" s="85"/>
      <c r="Y86" s="85"/>
      <c r="Z86" s="88"/>
      <c r="AA86" s="88"/>
      <c r="AB86" s="88"/>
      <c r="AC86" s="88"/>
      <c r="AD86" s="88"/>
      <c r="AE86" s="88"/>
      <c r="AF86" s="88"/>
      <c r="AG86" s="88"/>
      <c r="AH86" s="88"/>
      <c r="AI86" s="88"/>
      <c r="AJ86" s="88"/>
      <c r="AK86" s="88"/>
      <c r="AL86" s="3"/>
    </row>
    <row r="87" spans="2:46" s="5" customFormat="1" ht="13.5">
      <c r="B87" s="3"/>
      <c r="C87" s="3"/>
      <c r="D87" s="3"/>
      <c r="E87" s="3"/>
      <c r="F87" s="3"/>
      <c r="G87" s="3"/>
      <c r="H87" s="3"/>
      <c r="I87" s="4"/>
      <c r="J87" s="85"/>
      <c r="K87" s="85"/>
      <c r="L87" s="85"/>
      <c r="M87" s="85"/>
      <c r="N87" s="85"/>
      <c r="O87" s="85"/>
      <c r="P87" s="85"/>
      <c r="Q87" s="85"/>
      <c r="R87" s="85"/>
      <c r="S87" s="85"/>
      <c r="T87" s="85"/>
      <c r="U87" s="85"/>
      <c r="V87" s="85"/>
      <c r="W87" s="85"/>
      <c r="X87" s="85"/>
      <c r="Y87" s="85"/>
      <c r="Z87" s="88"/>
      <c r="AA87" s="88"/>
      <c r="AB87" s="88"/>
      <c r="AC87" s="88"/>
      <c r="AD87" s="88"/>
      <c r="AE87" s="88"/>
      <c r="AF87" s="88"/>
      <c r="AG87" s="88"/>
      <c r="AH87" s="88"/>
      <c r="AI87" s="88"/>
      <c r="AJ87" s="88"/>
      <c r="AK87" s="88"/>
      <c r="AL87" s="3"/>
    </row>
    <row r="88" spans="2:46" s="5" customFormat="1" ht="35.25" customHeight="1">
      <c r="B88" s="3"/>
      <c r="C88" s="438"/>
      <c r="D88" s="438"/>
      <c r="E88" s="438"/>
      <c r="F88" s="438"/>
      <c r="G88" s="438"/>
      <c r="H88" s="3"/>
      <c r="I88" s="3"/>
      <c r="J88" s="85"/>
      <c r="K88" s="85"/>
      <c r="L88" s="85"/>
      <c r="M88" s="85"/>
      <c r="N88" s="85"/>
      <c r="O88" s="85"/>
      <c r="P88" s="85"/>
      <c r="Q88" s="85"/>
      <c r="R88" s="85"/>
      <c r="S88" s="85"/>
      <c r="T88" s="85"/>
      <c r="U88" s="85"/>
      <c r="V88" s="85"/>
      <c r="W88" s="85"/>
      <c r="X88" s="85"/>
      <c r="Y88" s="85"/>
      <c r="Z88" s="88"/>
      <c r="AA88" s="88"/>
      <c r="AB88" s="88"/>
      <c r="AC88" s="88"/>
      <c r="AD88" s="88"/>
      <c r="AE88" s="88"/>
      <c r="AF88" s="88"/>
      <c r="AG88" s="88"/>
      <c r="AH88" s="88"/>
      <c r="AI88" s="88"/>
      <c r="AJ88" s="88"/>
      <c r="AK88" s="88"/>
      <c r="AL88" s="3"/>
    </row>
    <row r="89" spans="2:46" s="5" customFormat="1" ht="25.5" customHeight="1">
      <c r="B89" s="98"/>
      <c r="C89" s="402" t="s">
        <v>217</v>
      </c>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O89" s="56"/>
      <c r="AP89" s="56"/>
      <c r="AQ89" s="56"/>
    </row>
    <row r="90" spans="2:46">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row>
  </sheetData>
  <sheetProtection selectLockedCells="1"/>
  <dataConsolidate/>
  <mergeCells count="224">
    <mergeCell ref="W5:AB5"/>
    <mergeCell ref="AO19:AQ23"/>
    <mergeCell ref="D21:S21"/>
    <mergeCell ref="W21:Z21"/>
    <mergeCell ref="AB21:AK21"/>
    <mergeCell ref="D23:S23"/>
    <mergeCell ref="W23:Z23"/>
    <mergeCell ref="AB23:AK23"/>
    <mergeCell ref="D19:S19"/>
    <mergeCell ref="W19:Z19"/>
    <mergeCell ref="AB19:AK19"/>
    <mergeCell ref="B5:C5"/>
    <mergeCell ref="D5:T5"/>
    <mergeCell ref="D25:S25"/>
    <mergeCell ref="W25:Z25"/>
    <mergeCell ref="AB25:AK25"/>
    <mergeCell ref="U5:V5"/>
    <mergeCell ref="B6:D6"/>
    <mergeCell ref="X6:AK6"/>
    <mergeCell ref="F6:W6"/>
    <mergeCell ref="AE9:AH9"/>
    <mergeCell ref="AI9:AK9"/>
    <mergeCell ref="AD5:AK5"/>
    <mergeCell ref="C12:AH12"/>
    <mergeCell ref="D17:S17"/>
    <mergeCell ref="W17:Z17"/>
    <mergeCell ref="AB17:AK17"/>
    <mergeCell ref="AB11:AI11"/>
    <mergeCell ref="C13:Q13"/>
    <mergeCell ref="R13:S13"/>
    <mergeCell ref="D15:E15"/>
    <mergeCell ref="F15:S15"/>
    <mergeCell ref="AB15:AC15"/>
    <mergeCell ref="AE15:AK15"/>
    <mergeCell ref="W13:AK13"/>
    <mergeCell ref="AR30:AT30"/>
    <mergeCell ref="C32:H32"/>
    <mergeCell ref="K32:Y32"/>
    <mergeCell ref="Z32:AC32"/>
    <mergeCell ref="AD32:AK32"/>
    <mergeCell ref="C56:G56"/>
    <mergeCell ref="AJ63:AK63"/>
    <mergeCell ref="C62:G62"/>
    <mergeCell ref="Z62:AG62"/>
    <mergeCell ref="AH62:AI62"/>
    <mergeCell ref="T62:Y62"/>
    <mergeCell ref="T63:Y63"/>
    <mergeCell ref="H59:S59"/>
    <mergeCell ref="H60:S60"/>
    <mergeCell ref="Z59:AG59"/>
    <mergeCell ref="Z60:AG60"/>
    <mergeCell ref="C55:AK55"/>
    <mergeCell ref="C57:G57"/>
    <mergeCell ref="C59:G59"/>
    <mergeCell ref="C60:G60"/>
    <mergeCell ref="AJ56:AK56"/>
    <mergeCell ref="H56:S56"/>
    <mergeCell ref="AH56:AI56"/>
    <mergeCell ref="AH60:AI60"/>
    <mergeCell ref="C28:I28"/>
    <mergeCell ref="AC28:AF28"/>
    <mergeCell ref="AG28:AH28"/>
    <mergeCell ref="D30:J30"/>
    <mergeCell ref="K30:Y30"/>
    <mergeCell ref="Z30:AC30"/>
    <mergeCell ref="AD30:AK30"/>
    <mergeCell ref="K33:Y33"/>
    <mergeCell ref="Z61:AG61"/>
    <mergeCell ref="AH58:AI58"/>
    <mergeCell ref="AH61:AI61"/>
    <mergeCell ref="T61:Y61"/>
    <mergeCell ref="C53:AK53"/>
    <mergeCell ref="T56:Y56"/>
    <mergeCell ref="Z56:AG56"/>
    <mergeCell ref="H57:S57"/>
    <mergeCell ref="T57:Y57"/>
    <mergeCell ref="Z57:AG57"/>
    <mergeCell ref="T59:Y59"/>
    <mergeCell ref="T60:Y60"/>
    <mergeCell ref="Z58:AG58"/>
    <mergeCell ref="AH57:AI57"/>
    <mergeCell ref="H58:S58"/>
    <mergeCell ref="T58:Y58"/>
    <mergeCell ref="AA85:AJ85"/>
    <mergeCell ref="C34:H35"/>
    <mergeCell ref="Z34:AC34"/>
    <mergeCell ref="AD34:AK34"/>
    <mergeCell ref="Z35:AD35"/>
    <mergeCell ref="K34:Y35"/>
    <mergeCell ref="D81:N81"/>
    <mergeCell ref="O81:AK81"/>
    <mergeCell ref="C82:AK82"/>
    <mergeCell ref="M83:AA83"/>
    <mergeCell ref="AE83:AJ83"/>
    <mergeCell ref="H68:S68"/>
    <mergeCell ref="AH63:AI63"/>
    <mergeCell ref="AJ57:AK57"/>
    <mergeCell ref="AJ58:AK58"/>
    <mergeCell ref="AJ59:AK59"/>
    <mergeCell ref="AJ60:AK60"/>
    <mergeCell ref="C67:AK67"/>
    <mergeCell ref="AJ61:AK61"/>
    <mergeCell ref="AJ62:AK62"/>
    <mergeCell ref="AJ64:AK64"/>
    <mergeCell ref="AJ65:AK65"/>
    <mergeCell ref="T65:Y65"/>
    <mergeCell ref="Z63:AG63"/>
    <mergeCell ref="C88:G88"/>
    <mergeCell ref="J85:Z85"/>
    <mergeCell ref="Z70:AG70"/>
    <mergeCell ref="AH64:AI64"/>
    <mergeCell ref="AH65:AI65"/>
    <mergeCell ref="AH68:AI68"/>
    <mergeCell ref="T68:Y68"/>
    <mergeCell ref="T69:Y69"/>
    <mergeCell ref="Z68:AG68"/>
    <mergeCell ref="Z69:AG69"/>
    <mergeCell ref="AH69:AI69"/>
    <mergeCell ref="C66:AK66"/>
    <mergeCell ref="C68:G68"/>
    <mergeCell ref="Z64:AG64"/>
    <mergeCell ref="Z65:AG65"/>
    <mergeCell ref="AH70:AI70"/>
    <mergeCell ref="AJ69:AK69"/>
    <mergeCell ref="C70:G70"/>
    <mergeCell ref="C71:G71"/>
    <mergeCell ref="H71:S71"/>
    <mergeCell ref="T71:Y71"/>
    <mergeCell ref="Z71:AG71"/>
    <mergeCell ref="H64:S64"/>
    <mergeCell ref="H65:S65"/>
    <mergeCell ref="AH59:AI59"/>
    <mergeCell ref="C63:G63"/>
    <mergeCell ref="C64:G64"/>
    <mergeCell ref="C65:G65"/>
    <mergeCell ref="C58:G58"/>
    <mergeCell ref="T64:Y64"/>
    <mergeCell ref="Z72:AG72"/>
    <mergeCell ref="AH72:AI72"/>
    <mergeCell ref="AJ72:AK72"/>
    <mergeCell ref="T70:Y70"/>
    <mergeCell ref="AJ70:AK70"/>
    <mergeCell ref="H61:S61"/>
    <mergeCell ref="H62:S62"/>
    <mergeCell ref="H63:S63"/>
    <mergeCell ref="H69:S69"/>
    <mergeCell ref="H70:S70"/>
    <mergeCell ref="C69:G69"/>
    <mergeCell ref="C61:G61"/>
    <mergeCell ref="AJ68:AK68"/>
    <mergeCell ref="Z73:AG73"/>
    <mergeCell ref="AH73:AI73"/>
    <mergeCell ref="AJ73:AK73"/>
    <mergeCell ref="AH71:AI71"/>
    <mergeCell ref="AJ71:AK71"/>
    <mergeCell ref="C74:G74"/>
    <mergeCell ref="H74:S74"/>
    <mergeCell ref="T74:Y74"/>
    <mergeCell ref="Z74:AG74"/>
    <mergeCell ref="AH74:AI74"/>
    <mergeCell ref="AJ74:AK74"/>
    <mergeCell ref="C73:G73"/>
    <mergeCell ref="H73:S73"/>
    <mergeCell ref="T73:Y73"/>
    <mergeCell ref="C72:G72"/>
    <mergeCell ref="H72:S72"/>
    <mergeCell ref="T72:Y72"/>
    <mergeCell ref="Z76:AG76"/>
    <mergeCell ref="AH76:AI76"/>
    <mergeCell ref="AJ76:AK76"/>
    <mergeCell ref="C75:G75"/>
    <mergeCell ref="H75:S75"/>
    <mergeCell ref="T75:Y75"/>
    <mergeCell ref="Z75:AG75"/>
    <mergeCell ref="AH75:AI75"/>
    <mergeCell ref="AJ75:AK75"/>
    <mergeCell ref="C89:AL89"/>
    <mergeCell ref="AH48:AK48"/>
    <mergeCell ref="C38:AK38"/>
    <mergeCell ref="AH40:AK40"/>
    <mergeCell ref="AH43:AK43"/>
    <mergeCell ref="AH45:AK45"/>
    <mergeCell ref="C77:AK77"/>
    <mergeCell ref="C76:G76"/>
    <mergeCell ref="H76:S76"/>
    <mergeCell ref="T76:Y76"/>
    <mergeCell ref="C39:AK39"/>
    <mergeCell ref="AH47:AK47"/>
    <mergeCell ref="L41:X41"/>
    <mergeCell ref="AH41:AK41"/>
    <mergeCell ref="L43:X43"/>
    <mergeCell ref="L47:X47"/>
    <mergeCell ref="Y46:AG46"/>
    <mergeCell ref="L46:X46"/>
    <mergeCell ref="C46:K46"/>
    <mergeCell ref="AH46:AK46"/>
    <mergeCell ref="C50:AG50"/>
    <mergeCell ref="AH50:AK50"/>
    <mergeCell ref="C48:K48"/>
    <mergeCell ref="L48:X48"/>
    <mergeCell ref="D2:AC2"/>
    <mergeCell ref="AT13:AX13"/>
    <mergeCell ref="C44:AK44"/>
    <mergeCell ref="C49:AK49"/>
    <mergeCell ref="AH42:AK42"/>
    <mergeCell ref="C42:K42"/>
    <mergeCell ref="Y41:AG41"/>
    <mergeCell ref="L42:X42"/>
    <mergeCell ref="Y42:AG42"/>
    <mergeCell ref="Y43:AG43"/>
    <mergeCell ref="Y47:AG47"/>
    <mergeCell ref="Y48:AG48"/>
    <mergeCell ref="C40:K40"/>
    <mergeCell ref="L40:X40"/>
    <mergeCell ref="C45:K45"/>
    <mergeCell ref="L45:X45"/>
    <mergeCell ref="Y45:AG45"/>
    <mergeCell ref="C47:K47"/>
    <mergeCell ref="C41:K41"/>
    <mergeCell ref="Y40:AG40"/>
    <mergeCell ref="C43:K43"/>
    <mergeCell ref="C4:J4"/>
    <mergeCell ref="J9:Z9"/>
    <mergeCell ref="J11:Z11"/>
  </mergeCells>
  <printOptions horizontalCentered="1"/>
  <pageMargins left="0.27559055118110237" right="0" top="0.15748031496062992" bottom="0.15748031496062992" header="0.15748031496062992" footer="0.15748031496062992"/>
  <pageSetup paperSize="9" scale="72" orientation="portrait" r:id="rId1"/>
  <headerFooter alignWithMargins="0"/>
  <rowBreaks count="1" manualBreakCount="1">
    <brk id="51" max="3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5610" r:id="rId5" name="Option Button 12">
              <controlPr defaultSize="0" autoFill="0" autoLine="0" autoPict="0">
                <anchor moveWithCells="1" sizeWithCells="1">
                  <from>
                    <xdr:col>1</xdr:col>
                    <xdr:colOff>219075</xdr:colOff>
                    <xdr:row>20</xdr:row>
                    <xdr:rowOff>104775</xdr:rowOff>
                  </from>
                  <to>
                    <xdr:col>2</xdr:col>
                    <xdr:colOff>95250</xdr:colOff>
                    <xdr:row>20</xdr:row>
                    <xdr:rowOff>238125</xdr:rowOff>
                  </to>
                </anchor>
              </controlPr>
            </control>
          </mc:Choice>
        </mc:AlternateContent>
        <mc:AlternateContent xmlns:mc="http://schemas.openxmlformats.org/markup-compatibility/2006">
          <mc:Choice Requires="x14">
            <control shapeId="25611" r:id="rId6" name="Option Button 13">
              <controlPr defaultSize="0" autoFill="0" autoLine="0" autoPict="0">
                <anchor moveWithCells="1" sizeWithCells="1">
                  <from>
                    <xdr:col>2</xdr:col>
                    <xdr:colOff>95250</xdr:colOff>
                    <xdr:row>20</xdr:row>
                    <xdr:rowOff>104775</xdr:rowOff>
                  </from>
                  <to>
                    <xdr:col>2</xdr:col>
                    <xdr:colOff>419100</xdr:colOff>
                    <xdr:row>20</xdr:row>
                    <xdr:rowOff>228600</xdr:rowOff>
                  </to>
                </anchor>
              </controlPr>
            </control>
          </mc:Choice>
        </mc:AlternateContent>
        <mc:AlternateContent xmlns:mc="http://schemas.openxmlformats.org/markup-compatibility/2006">
          <mc:Choice Requires="x14">
            <control shapeId="25612" r:id="rId7" name="Group Box 14">
              <controlPr defaultSize="0" autoFill="0" autoPict="0">
                <anchor moveWithCells="1" sizeWithCells="1">
                  <from>
                    <xdr:col>1</xdr:col>
                    <xdr:colOff>228600</xdr:colOff>
                    <xdr:row>20</xdr:row>
                    <xdr:rowOff>95250</xdr:rowOff>
                  </from>
                  <to>
                    <xdr:col>2</xdr:col>
                    <xdr:colOff>428625</xdr:colOff>
                    <xdr:row>20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62409-EE1B-4D73-BF38-1C4746590716}">
  <sheetPr>
    <pageSetUpPr fitToPage="1"/>
  </sheetPr>
  <dimension ref="A1:AE64"/>
  <sheetViews>
    <sheetView showGridLines="0" zoomScale="90" zoomScaleNormal="90" workbookViewId="0">
      <selection activeCell="H11" sqref="H11"/>
    </sheetView>
  </sheetViews>
  <sheetFormatPr baseColWidth="10" defaultColWidth="3" defaultRowHeight="15"/>
  <cols>
    <col min="1" max="1" width="2" style="1" customWidth="1"/>
    <col min="2" max="2" width="18.5703125" style="101" customWidth="1"/>
    <col min="3" max="3" width="5.42578125" style="101" customWidth="1"/>
    <col min="4" max="4" width="6.42578125" style="101" customWidth="1"/>
    <col min="5" max="5" width="5.42578125" style="101" customWidth="1"/>
    <col min="6" max="6" width="11.7109375" style="2" customWidth="1"/>
    <col min="7" max="18" width="11.7109375" style="101" customWidth="1"/>
    <col min="19" max="23" width="11.7109375" style="7" customWidth="1"/>
    <col min="24" max="24" width="7.7109375" style="7" customWidth="1"/>
    <col min="25" max="25" width="44.42578125" style="7" customWidth="1"/>
    <col min="26" max="26" width="12.42578125" style="7" customWidth="1"/>
    <col min="27" max="30" width="15.140625" style="7" customWidth="1"/>
    <col min="31" max="31" width="19.7109375" style="7" customWidth="1"/>
    <col min="32" max="16384" width="3" style="101"/>
  </cols>
  <sheetData>
    <row r="1" spans="1:31" ht="23.1" customHeight="1">
      <c r="A1" s="9"/>
      <c r="B1" s="11"/>
      <c r="C1" s="11"/>
      <c r="D1" s="11"/>
      <c r="E1" s="11"/>
      <c r="F1" s="12"/>
      <c r="G1" s="12"/>
      <c r="H1" s="12"/>
      <c r="I1" s="12"/>
      <c r="J1" s="12"/>
      <c r="K1" s="12"/>
      <c r="L1" s="12"/>
      <c r="M1" s="12"/>
      <c r="N1" s="12"/>
      <c r="O1" s="12"/>
      <c r="P1" s="12"/>
      <c r="Q1" s="12"/>
      <c r="R1" s="11"/>
      <c r="S1" s="11"/>
    </row>
    <row r="2" spans="1:31" ht="23.1" customHeight="1">
      <c r="A2" s="9"/>
      <c r="B2" s="11"/>
      <c r="C2" s="11"/>
      <c r="D2" s="11"/>
      <c r="E2" s="553" t="s">
        <v>145</v>
      </c>
      <c r="F2" s="369"/>
      <c r="G2" s="369"/>
      <c r="H2" s="369"/>
      <c r="I2" s="369"/>
      <c r="J2" s="369"/>
      <c r="K2" s="369"/>
      <c r="L2" s="369"/>
      <c r="M2" s="369"/>
      <c r="N2" s="369"/>
      <c r="O2" s="369"/>
      <c r="P2" s="13"/>
      <c r="Q2" s="12"/>
      <c r="R2" s="11"/>
      <c r="S2" s="11"/>
    </row>
    <row r="3" spans="1:31" ht="23.1" customHeight="1">
      <c r="A3" s="9"/>
      <c r="B3" s="11"/>
      <c r="C3" s="11"/>
      <c r="D3" s="11"/>
      <c r="E3" s="11"/>
      <c r="F3" s="93"/>
      <c r="G3" s="93"/>
      <c r="H3" s="93"/>
      <c r="K3" s="93"/>
      <c r="M3" s="93"/>
      <c r="N3" s="93"/>
      <c r="O3" s="93"/>
      <c r="P3" s="13"/>
      <c r="Q3" s="12"/>
      <c r="R3" s="11"/>
      <c r="S3" s="11"/>
      <c r="T3" s="11"/>
      <c r="U3" s="11"/>
      <c r="Y3" s="518" t="s">
        <v>192</v>
      </c>
      <c r="Z3" s="518"/>
      <c r="AA3" s="518"/>
      <c r="AB3" s="518"/>
      <c r="AC3" s="518"/>
      <c r="AD3" s="518"/>
      <c r="AE3" s="518"/>
    </row>
    <row r="4" spans="1:31" s="100" customFormat="1" ht="23.1" customHeight="1">
      <c r="A4" s="10"/>
      <c r="E4" s="232" t="s">
        <v>84</v>
      </c>
      <c r="H4" s="570"/>
      <c r="I4" s="571"/>
      <c r="J4" s="571"/>
      <c r="K4" s="572"/>
      <c r="L4" s="93"/>
      <c r="P4" s="284" t="s">
        <v>146</v>
      </c>
      <c r="Q4" s="279"/>
      <c r="R4" s="279"/>
      <c r="S4" s="279"/>
      <c r="U4" s="283"/>
      <c r="V4" s="283"/>
      <c r="W4" s="283"/>
      <c r="Y4" s="518"/>
      <c r="Z4" s="518"/>
      <c r="AA4" s="518"/>
      <c r="AB4" s="518"/>
      <c r="AC4" s="518"/>
      <c r="AD4" s="518"/>
      <c r="AE4" s="518"/>
    </row>
    <row r="5" spans="1:31" s="100" customFormat="1" ht="23.1" customHeight="1">
      <c r="A5" s="10"/>
      <c r="B5" s="18"/>
      <c r="C5" s="18"/>
      <c r="D5" s="18"/>
      <c r="E5" s="18"/>
      <c r="H5" s="18"/>
      <c r="I5" s="14"/>
      <c r="J5" s="14"/>
      <c r="L5" s="14"/>
      <c r="M5" s="14"/>
      <c r="N5" s="14"/>
      <c r="O5" s="279"/>
      <c r="P5" s="279"/>
      <c r="Q5" s="279"/>
      <c r="R5" s="279"/>
      <c r="S5" s="279"/>
      <c r="T5" s="283"/>
      <c r="U5" s="283"/>
      <c r="V5" s="283"/>
      <c r="W5" s="283"/>
      <c r="X5" s="15"/>
      <c r="Y5" s="518"/>
      <c r="Z5" s="518"/>
      <c r="AA5" s="518"/>
      <c r="AB5" s="518"/>
      <c r="AC5" s="518"/>
      <c r="AD5" s="518"/>
      <c r="AE5" s="518"/>
    </row>
    <row r="6" spans="1:31" s="100" customFormat="1" ht="23.1" customHeight="1">
      <c r="A6" s="10"/>
      <c r="E6" s="232" t="s">
        <v>2</v>
      </c>
      <c r="H6" s="573"/>
      <c r="I6" s="574"/>
      <c r="J6" s="574"/>
      <c r="K6" s="575"/>
      <c r="O6" s="279"/>
      <c r="P6" s="283" t="s">
        <v>147</v>
      </c>
      <c r="Q6" s="279"/>
      <c r="R6" s="279"/>
      <c r="S6" s="279"/>
      <c r="T6" s="283"/>
      <c r="U6" s="283"/>
      <c r="V6" s="283"/>
      <c r="W6" s="283"/>
      <c r="X6" s="16"/>
      <c r="Y6" s="518"/>
      <c r="Z6" s="518"/>
      <c r="AA6" s="518"/>
      <c r="AB6" s="518"/>
      <c r="AC6" s="518"/>
      <c r="AD6" s="518"/>
      <c r="AE6" s="518"/>
    </row>
    <row r="7" spans="1:31" s="100" customFormat="1" ht="23.1" customHeight="1">
      <c r="A7" s="10"/>
      <c r="B7" s="232"/>
      <c r="C7" s="232"/>
      <c r="D7" s="232"/>
      <c r="E7" s="232"/>
      <c r="F7" s="17"/>
      <c r="G7" s="97"/>
      <c r="H7" s="97"/>
      <c r="O7" s="279"/>
      <c r="P7" s="279"/>
      <c r="Q7" s="279"/>
      <c r="R7" s="279"/>
      <c r="S7" s="279"/>
      <c r="T7" s="283"/>
      <c r="U7" s="283"/>
      <c r="V7" s="283"/>
      <c r="W7" s="283"/>
    </row>
    <row r="8" spans="1:31" s="100" customFormat="1" ht="23.1" customHeight="1" thickBot="1">
      <c r="A8" s="10"/>
      <c r="B8" s="16"/>
      <c r="C8" s="16"/>
      <c r="D8" s="16"/>
      <c r="E8" s="16"/>
      <c r="F8" s="17"/>
      <c r="G8" s="517" t="s">
        <v>8</v>
      </c>
      <c r="H8" s="517"/>
      <c r="I8" s="517"/>
      <c r="J8" s="517"/>
      <c r="K8" s="517"/>
      <c r="L8" s="517"/>
      <c r="M8" s="517"/>
      <c r="N8" s="517"/>
      <c r="O8" s="517"/>
      <c r="P8" s="517"/>
      <c r="Q8" s="517"/>
      <c r="R8" s="517"/>
      <c r="S8" s="517"/>
      <c r="T8" s="517"/>
      <c r="U8" s="517"/>
      <c r="V8" s="517"/>
      <c r="W8" s="8"/>
      <c r="X8" s="8"/>
      <c r="Y8" s="97"/>
      <c r="AA8" s="279"/>
      <c r="AB8" s="279"/>
      <c r="AC8" s="279"/>
      <c r="AD8" s="279"/>
      <c r="AE8" s="279"/>
    </row>
    <row r="9" spans="1:31" s="100" customFormat="1" ht="34.5" customHeight="1" thickBot="1">
      <c r="A9" s="10"/>
      <c r="B9" s="554" t="s">
        <v>11</v>
      </c>
      <c r="C9" s="555"/>
      <c r="D9" s="555"/>
      <c r="E9" s="556"/>
      <c r="F9" s="563" t="s">
        <v>148</v>
      </c>
      <c r="G9" s="566" t="s">
        <v>115</v>
      </c>
      <c r="H9" s="567"/>
      <c r="I9" s="568" t="s">
        <v>116</v>
      </c>
      <c r="J9" s="569"/>
      <c r="K9" s="568" t="s">
        <v>149</v>
      </c>
      <c r="L9" s="569"/>
      <c r="M9" s="568" t="s">
        <v>150</v>
      </c>
      <c r="N9" s="569"/>
      <c r="O9" s="568" t="s">
        <v>151</v>
      </c>
      <c r="P9" s="569"/>
      <c r="Q9" s="568" t="s">
        <v>152</v>
      </c>
      <c r="R9" s="569"/>
      <c r="S9" s="568" t="s">
        <v>153</v>
      </c>
      <c r="T9" s="569"/>
      <c r="U9" s="568" t="s">
        <v>154</v>
      </c>
      <c r="V9" s="569"/>
      <c r="W9" s="545" t="s">
        <v>10</v>
      </c>
      <c r="X9" s="19"/>
      <c r="Y9" s="308" t="s">
        <v>191</v>
      </c>
      <c r="Z9" s="279"/>
      <c r="AA9" s="340" t="str">
        <f ca="1">IFERROR(AA42/AE42,"")</f>
        <v/>
      </c>
      <c r="AB9" s="341" t="str">
        <f ca="1">IFERROR(AB42/AE42,"")</f>
        <v/>
      </c>
      <c r="AC9" s="341" t="str">
        <f ca="1">IFERROR(AC42/AE42,"")</f>
        <v/>
      </c>
      <c r="AD9" s="341" t="str">
        <f ca="1">IFERROR(AD42/AE42,"")</f>
        <v/>
      </c>
      <c r="AE9" s="342">
        <f ca="1">SUM(AA9:AD9)</f>
        <v>0</v>
      </c>
    </row>
    <row r="10" spans="1:31" s="100" customFormat="1" ht="18.95" customHeight="1" thickBot="1">
      <c r="A10" s="10"/>
      <c r="B10" s="557"/>
      <c r="C10" s="558"/>
      <c r="D10" s="558"/>
      <c r="E10" s="559"/>
      <c r="F10" s="564"/>
      <c r="G10" s="280" t="s">
        <v>207</v>
      </c>
      <c r="H10" s="285"/>
      <c r="I10" s="280" t="s">
        <v>207</v>
      </c>
      <c r="J10" s="285"/>
      <c r="K10" s="280" t="s">
        <v>207</v>
      </c>
      <c r="L10" s="285"/>
      <c r="M10" s="280" t="s">
        <v>207</v>
      </c>
      <c r="N10" s="285"/>
      <c r="O10" s="280" t="s">
        <v>207</v>
      </c>
      <c r="P10" s="285"/>
      <c r="Q10" s="280" t="s">
        <v>207</v>
      </c>
      <c r="R10" s="285"/>
      <c r="S10" s="280" t="s">
        <v>207</v>
      </c>
      <c r="T10" s="285"/>
      <c r="U10" s="280" t="s">
        <v>207</v>
      </c>
      <c r="V10" s="285"/>
      <c r="W10" s="546"/>
      <c r="X10" s="19"/>
      <c r="Y10" s="298" t="s">
        <v>190</v>
      </c>
      <c r="Z10" s="279"/>
      <c r="AE10" s="279"/>
    </row>
    <row r="11" spans="1:31" s="100" customFormat="1" ht="15.75" customHeight="1">
      <c r="A11" s="10"/>
      <c r="B11" s="557"/>
      <c r="C11" s="558"/>
      <c r="D11" s="558"/>
      <c r="E11" s="559"/>
      <c r="F11" s="564"/>
      <c r="G11" s="20" t="s">
        <v>9</v>
      </c>
      <c r="H11" s="282"/>
      <c r="I11" s="20" t="s">
        <v>9</v>
      </c>
      <c r="J11" s="282"/>
      <c r="K11" s="20" t="s">
        <v>9</v>
      </c>
      <c r="L11" s="282"/>
      <c r="M11" s="20" t="s">
        <v>9</v>
      </c>
      <c r="N11" s="282"/>
      <c r="O11" s="20" t="s">
        <v>9</v>
      </c>
      <c r="P11" s="282"/>
      <c r="Q11" s="20" t="s">
        <v>9</v>
      </c>
      <c r="R11" s="282"/>
      <c r="S11" s="20" t="s">
        <v>9</v>
      </c>
      <c r="T11" s="282"/>
      <c r="U11" s="20" t="s">
        <v>9</v>
      </c>
      <c r="V11" s="282"/>
      <c r="W11" s="547"/>
      <c r="X11" s="21"/>
      <c r="Y11" s="298"/>
      <c r="Z11" s="299"/>
      <c r="AA11" s="299"/>
      <c r="AB11" s="299"/>
      <c r="AC11" s="299"/>
      <c r="AD11" s="299"/>
      <c r="AE11" s="299"/>
    </row>
    <row r="12" spans="1:31" s="100" customFormat="1" ht="15.75" customHeight="1" thickBot="1">
      <c r="A12" s="10"/>
      <c r="B12" s="557"/>
      <c r="C12" s="558"/>
      <c r="D12" s="558"/>
      <c r="E12" s="559"/>
      <c r="F12" s="564"/>
      <c r="G12" s="20" t="s">
        <v>12</v>
      </c>
      <c r="H12" s="244"/>
      <c r="I12" s="20" t="s">
        <v>12</v>
      </c>
      <c r="J12" s="282"/>
      <c r="K12" s="20" t="s">
        <v>12</v>
      </c>
      <c r="L12" s="282"/>
      <c r="M12" s="20" t="s">
        <v>12</v>
      </c>
      <c r="N12" s="282"/>
      <c r="O12" s="20" t="s">
        <v>12</v>
      </c>
      <c r="P12" s="244"/>
      <c r="Q12" s="20" t="s">
        <v>12</v>
      </c>
      <c r="R12" s="244"/>
      <c r="S12" s="20" t="s">
        <v>12</v>
      </c>
      <c r="T12" s="244"/>
      <c r="U12" s="20" t="s">
        <v>12</v>
      </c>
      <c r="V12" s="244"/>
      <c r="W12" s="547"/>
      <c r="X12" s="21"/>
      <c r="Z12" s="307" t="e">
        <f>"Période du " &amp; TEXT(#REF!,"jj/mm/aaaa") &amp; " au " &amp; TEXT(MAX(#REF!,#REF!,#REF!,#REF!),"jj/mm/aaaa")</f>
        <v>#REF!</v>
      </c>
      <c r="AA12" s="517" t="s">
        <v>8</v>
      </c>
      <c r="AB12" s="517"/>
      <c r="AC12" s="517"/>
      <c r="AD12" s="517"/>
      <c r="AE12" s="517"/>
    </row>
    <row r="13" spans="1:31" s="100" customFormat="1" ht="27" customHeight="1" thickBot="1">
      <c r="A13" s="10"/>
      <c r="B13" s="560"/>
      <c r="C13" s="561"/>
      <c r="D13" s="561"/>
      <c r="E13" s="562"/>
      <c r="F13" s="565"/>
      <c r="G13" s="245" t="s">
        <v>13</v>
      </c>
      <c r="H13" s="245" t="s">
        <v>14</v>
      </c>
      <c r="I13" s="245" t="s">
        <v>155</v>
      </c>
      <c r="J13" s="245" t="s">
        <v>14</v>
      </c>
      <c r="K13" s="245" t="s">
        <v>156</v>
      </c>
      <c r="L13" s="245" t="s">
        <v>14</v>
      </c>
      <c r="M13" s="245" t="s">
        <v>157</v>
      </c>
      <c r="N13" s="245" t="s">
        <v>14</v>
      </c>
      <c r="O13" s="245" t="s">
        <v>158</v>
      </c>
      <c r="P13" s="245" t="s">
        <v>14</v>
      </c>
      <c r="Q13" s="245" t="s">
        <v>159</v>
      </c>
      <c r="R13" s="245" t="s">
        <v>14</v>
      </c>
      <c r="S13" s="245" t="s">
        <v>160</v>
      </c>
      <c r="T13" s="245" t="s">
        <v>14</v>
      </c>
      <c r="U13" s="245" t="s">
        <v>161</v>
      </c>
      <c r="V13" s="245" t="s">
        <v>14</v>
      </c>
      <c r="W13" s="548"/>
      <c r="X13" s="21"/>
      <c r="Y13" s="300" t="s">
        <v>11</v>
      </c>
      <c r="Z13" s="334" t="s">
        <v>162</v>
      </c>
      <c r="AA13" s="337" t="s">
        <v>182</v>
      </c>
      <c r="AB13" s="338" t="s">
        <v>218</v>
      </c>
      <c r="AC13" s="338" t="s">
        <v>183</v>
      </c>
      <c r="AD13" s="339" t="s">
        <v>184</v>
      </c>
      <c r="AE13" s="343" t="s">
        <v>185</v>
      </c>
    </row>
    <row r="14" spans="1:31" s="100" customFormat="1" ht="15" customHeight="1">
      <c r="A14" s="10"/>
      <c r="B14" s="550" t="s">
        <v>133</v>
      </c>
      <c r="C14" s="551"/>
      <c r="D14" s="551"/>
      <c r="E14" s="552"/>
      <c r="F14" s="246"/>
      <c r="G14" s="247"/>
      <c r="H14" s="248"/>
      <c r="I14" s="247"/>
      <c r="J14" s="248"/>
      <c r="K14" s="247"/>
      <c r="L14" s="248"/>
      <c r="M14" s="247"/>
      <c r="N14" s="248"/>
      <c r="O14" s="247"/>
      <c r="P14" s="248"/>
      <c r="Q14" s="247"/>
      <c r="R14" s="248"/>
      <c r="S14" s="247"/>
      <c r="T14" s="248"/>
      <c r="U14" s="247"/>
      <c r="V14" s="248"/>
      <c r="W14" s="249"/>
      <c r="X14" s="19"/>
      <c r="Y14" s="297" t="str">
        <f>B14</f>
        <v>Frais de personnel (2) :</v>
      </c>
      <c r="Z14" s="314"/>
      <c r="AA14" s="335"/>
      <c r="AB14" s="336"/>
      <c r="AC14" s="336"/>
      <c r="AD14" s="336"/>
      <c r="AE14" s="311"/>
    </row>
    <row r="15" spans="1:31" s="100" customFormat="1">
      <c r="A15" s="10"/>
      <c r="B15" s="519"/>
      <c r="C15" s="520"/>
      <c r="D15" s="520"/>
      <c r="E15" s="521"/>
      <c r="F15" s="250"/>
      <c r="G15" s="251"/>
      <c r="H15" s="252">
        <f t="shared" ref="H15:H16" si="0">ROUND($F15*G15,0)</f>
        <v>0</v>
      </c>
      <c r="I15" s="251"/>
      <c r="J15" s="252">
        <f t="shared" ref="J15:J16" si="1">ROUND($F15*I15,0)</f>
        <v>0</v>
      </c>
      <c r="K15" s="251"/>
      <c r="L15" s="252">
        <f t="shared" ref="L15:L16" si="2">ROUND($F15*K15,0)</f>
        <v>0</v>
      </c>
      <c r="M15" s="251"/>
      <c r="N15" s="252">
        <f t="shared" ref="N15:N16" si="3">ROUND($F15*M15,0)</f>
        <v>0</v>
      </c>
      <c r="O15" s="251"/>
      <c r="P15" s="252">
        <f t="shared" ref="P15:P16" si="4">ROUND($F15*O15,0)</f>
        <v>0</v>
      </c>
      <c r="Q15" s="251"/>
      <c r="R15" s="252">
        <f t="shared" ref="R15:R16" si="5">ROUND($F15*Q15,0)</f>
        <v>0</v>
      </c>
      <c r="S15" s="251"/>
      <c r="T15" s="252">
        <f t="shared" ref="T15:T16" si="6">ROUND($F15*S15,0)</f>
        <v>0</v>
      </c>
      <c r="U15" s="251"/>
      <c r="V15" s="252">
        <f t="shared" ref="V15:V16" si="7">ROUND($F15*U15,0)</f>
        <v>0</v>
      </c>
      <c r="W15" s="253">
        <f>SUM(H15,J15,L15,N15,P15,R15,T15,V15)</f>
        <v>0</v>
      </c>
      <c r="X15" s="19"/>
      <c r="Y15" s="233" t="str">
        <f t="shared" ref="Y15:Y24" si="8">IF(B15&lt;&gt;"",B15,"")</f>
        <v/>
      </c>
      <c r="Z15" s="315" t="str">
        <f t="shared" ref="Z15:Z24" si="9">IF(F15&lt;&gt;"",F15,"")</f>
        <v/>
      </c>
      <c r="AA15" s="324">
        <f t="shared" ref="AA15:AC24" si="10">SUMIF($H$10:$V$10,AA$13,$H15:$V15)</f>
        <v>0</v>
      </c>
      <c r="AB15" s="325">
        <f t="shared" si="10"/>
        <v>0</v>
      </c>
      <c r="AC15" s="325">
        <f t="shared" si="10"/>
        <v>0</v>
      </c>
      <c r="AD15" s="326">
        <f>AE15-SUM(AA15:AC15)</f>
        <v>0</v>
      </c>
      <c r="AE15" s="309">
        <f t="shared" ref="AE15:AE24" si="11">W15</f>
        <v>0</v>
      </c>
    </row>
    <row r="16" spans="1:31" s="100" customFormat="1">
      <c r="A16" s="10"/>
      <c r="B16" s="519"/>
      <c r="C16" s="520"/>
      <c r="D16" s="520"/>
      <c r="E16" s="521"/>
      <c r="F16" s="250"/>
      <c r="G16" s="251"/>
      <c r="H16" s="252">
        <f t="shared" si="0"/>
        <v>0</v>
      </c>
      <c r="I16" s="251"/>
      <c r="J16" s="252">
        <f t="shared" si="1"/>
        <v>0</v>
      </c>
      <c r="K16" s="251"/>
      <c r="L16" s="252">
        <f t="shared" si="2"/>
        <v>0</v>
      </c>
      <c r="M16" s="251"/>
      <c r="N16" s="252">
        <f t="shared" si="3"/>
        <v>0</v>
      </c>
      <c r="O16" s="251"/>
      <c r="P16" s="252">
        <f t="shared" si="4"/>
        <v>0</v>
      </c>
      <c r="Q16" s="251"/>
      <c r="R16" s="252">
        <f t="shared" si="5"/>
        <v>0</v>
      </c>
      <c r="S16" s="251"/>
      <c r="T16" s="252">
        <f t="shared" si="6"/>
        <v>0</v>
      </c>
      <c r="U16" s="251"/>
      <c r="V16" s="252">
        <f t="shared" si="7"/>
        <v>0</v>
      </c>
      <c r="W16" s="253">
        <f>SUM(H16,J16,L16,N16,P16,R16,T16,V16)</f>
        <v>0</v>
      </c>
      <c r="X16" s="19"/>
      <c r="Y16" s="233" t="str">
        <f t="shared" si="8"/>
        <v/>
      </c>
      <c r="Z16" s="315" t="str">
        <f t="shared" si="9"/>
        <v/>
      </c>
      <c r="AA16" s="324">
        <f t="shared" si="10"/>
        <v>0</v>
      </c>
      <c r="AB16" s="325">
        <f t="shared" si="10"/>
        <v>0</v>
      </c>
      <c r="AC16" s="325">
        <f t="shared" si="10"/>
        <v>0</v>
      </c>
      <c r="AD16" s="326">
        <f>AE16-SUM(AA16:AC16)</f>
        <v>0</v>
      </c>
      <c r="AE16" s="309">
        <f t="shared" si="11"/>
        <v>0</v>
      </c>
    </row>
    <row r="17" spans="1:31" s="100" customFormat="1">
      <c r="A17" s="10"/>
      <c r="B17" s="519"/>
      <c r="C17" s="520"/>
      <c r="D17" s="520"/>
      <c r="E17" s="521"/>
      <c r="F17" s="250"/>
      <c r="G17" s="251"/>
      <c r="H17" s="252">
        <f t="shared" ref="H17:V22" si="12">ROUND($F17*G17,0)</f>
        <v>0</v>
      </c>
      <c r="I17" s="251"/>
      <c r="J17" s="252">
        <f t="shared" si="12"/>
        <v>0</v>
      </c>
      <c r="K17" s="251"/>
      <c r="L17" s="252">
        <f t="shared" si="12"/>
        <v>0</v>
      </c>
      <c r="M17" s="251"/>
      <c r="N17" s="252">
        <f t="shared" si="12"/>
        <v>0</v>
      </c>
      <c r="O17" s="251"/>
      <c r="P17" s="252">
        <f t="shared" si="12"/>
        <v>0</v>
      </c>
      <c r="Q17" s="251"/>
      <c r="R17" s="252">
        <f t="shared" si="12"/>
        <v>0</v>
      </c>
      <c r="S17" s="251"/>
      <c r="T17" s="252">
        <f t="shared" si="12"/>
        <v>0</v>
      </c>
      <c r="U17" s="251"/>
      <c r="V17" s="252">
        <f t="shared" si="12"/>
        <v>0</v>
      </c>
      <c r="W17" s="253">
        <f t="shared" ref="W17:W24" si="13">SUM(H17,J17,L17,N17,P17,R17,T17,V17)</f>
        <v>0</v>
      </c>
      <c r="X17" s="19"/>
      <c r="Y17" s="233" t="str">
        <f t="shared" si="8"/>
        <v/>
      </c>
      <c r="Z17" s="315" t="str">
        <f t="shared" si="9"/>
        <v/>
      </c>
      <c r="AA17" s="324">
        <f t="shared" si="10"/>
        <v>0</v>
      </c>
      <c r="AB17" s="325">
        <f t="shared" si="10"/>
        <v>0</v>
      </c>
      <c r="AC17" s="325">
        <f t="shared" si="10"/>
        <v>0</v>
      </c>
      <c r="AD17" s="326">
        <f t="shared" ref="AD17:AD24" si="14">AE17-SUM(AA17:AC17)</f>
        <v>0</v>
      </c>
      <c r="AE17" s="309">
        <f t="shared" si="11"/>
        <v>0</v>
      </c>
    </row>
    <row r="18" spans="1:31" s="100" customFormat="1">
      <c r="A18" s="10"/>
      <c r="B18" s="519"/>
      <c r="C18" s="520"/>
      <c r="D18" s="520"/>
      <c r="E18" s="521"/>
      <c r="F18" s="250"/>
      <c r="G18" s="251"/>
      <c r="H18" s="252">
        <f t="shared" si="12"/>
        <v>0</v>
      </c>
      <c r="I18" s="251"/>
      <c r="J18" s="252">
        <f t="shared" si="12"/>
        <v>0</v>
      </c>
      <c r="K18" s="251"/>
      <c r="L18" s="252">
        <f t="shared" si="12"/>
        <v>0</v>
      </c>
      <c r="M18" s="251"/>
      <c r="N18" s="252">
        <f t="shared" si="12"/>
        <v>0</v>
      </c>
      <c r="O18" s="251"/>
      <c r="P18" s="252">
        <f t="shared" si="12"/>
        <v>0</v>
      </c>
      <c r="Q18" s="251"/>
      <c r="R18" s="252">
        <f t="shared" si="12"/>
        <v>0</v>
      </c>
      <c r="S18" s="251"/>
      <c r="T18" s="252">
        <f t="shared" si="12"/>
        <v>0</v>
      </c>
      <c r="U18" s="251"/>
      <c r="V18" s="252">
        <f t="shared" si="12"/>
        <v>0</v>
      </c>
      <c r="W18" s="253">
        <f t="shared" si="13"/>
        <v>0</v>
      </c>
      <c r="X18" s="19"/>
      <c r="Y18" s="233" t="str">
        <f t="shared" si="8"/>
        <v/>
      </c>
      <c r="Z18" s="315" t="str">
        <f t="shared" si="9"/>
        <v/>
      </c>
      <c r="AA18" s="324">
        <f t="shared" si="10"/>
        <v>0</v>
      </c>
      <c r="AB18" s="325">
        <f t="shared" si="10"/>
        <v>0</v>
      </c>
      <c r="AC18" s="325">
        <f t="shared" si="10"/>
        <v>0</v>
      </c>
      <c r="AD18" s="326">
        <f t="shared" si="14"/>
        <v>0</v>
      </c>
      <c r="AE18" s="309">
        <f t="shared" si="11"/>
        <v>0</v>
      </c>
    </row>
    <row r="19" spans="1:31" s="100" customFormat="1">
      <c r="A19" s="10"/>
      <c r="B19" s="519"/>
      <c r="C19" s="520"/>
      <c r="D19" s="520"/>
      <c r="E19" s="521"/>
      <c r="F19" s="250"/>
      <c r="G19" s="251"/>
      <c r="H19" s="252">
        <f t="shared" si="12"/>
        <v>0</v>
      </c>
      <c r="I19" s="251"/>
      <c r="J19" s="252">
        <f t="shared" si="12"/>
        <v>0</v>
      </c>
      <c r="K19" s="251"/>
      <c r="L19" s="252">
        <f t="shared" si="12"/>
        <v>0</v>
      </c>
      <c r="M19" s="251"/>
      <c r="N19" s="252">
        <f t="shared" si="12"/>
        <v>0</v>
      </c>
      <c r="O19" s="251"/>
      <c r="P19" s="252">
        <f t="shared" si="12"/>
        <v>0</v>
      </c>
      <c r="Q19" s="251"/>
      <c r="R19" s="252">
        <f t="shared" si="12"/>
        <v>0</v>
      </c>
      <c r="S19" s="251"/>
      <c r="T19" s="252">
        <f t="shared" si="12"/>
        <v>0</v>
      </c>
      <c r="U19" s="251"/>
      <c r="V19" s="252">
        <f t="shared" si="12"/>
        <v>0</v>
      </c>
      <c r="W19" s="253">
        <f t="shared" si="13"/>
        <v>0</v>
      </c>
      <c r="X19" s="19"/>
      <c r="Y19" s="233" t="str">
        <f t="shared" si="8"/>
        <v/>
      </c>
      <c r="Z19" s="315" t="str">
        <f t="shared" si="9"/>
        <v/>
      </c>
      <c r="AA19" s="324">
        <f t="shared" si="10"/>
        <v>0</v>
      </c>
      <c r="AB19" s="325">
        <f t="shared" si="10"/>
        <v>0</v>
      </c>
      <c r="AC19" s="325">
        <f t="shared" si="10"/>
        <v>0</v>
      </c>
      <c r="AD19" s="326">
        <f t="shared" si="14"/>
        <v>0</v>
      </c>
      <c r="AE19" s="309">
        <f t="shared" si="11"/>
        <v>0</v>
      </c>
    </row>
    <row r="20" spans="1:31" s="100" customFormat="1">
      <c r="A20" s="10"/>
      <c r="B20" s="519"/>
      <c r="C20" s="520"/>
      <c r="D20" s="520"/>
      <c r="E20" s="521"/>
      <c r="F20" s="250"/>
      <c r="G20" s="251"/>
      <c r="H20" s="252">
        <f t="shared" si="12"/>
        <v>0</v>
      </c>
      <c r="I20" s="251"/>
      <c r="J20" s="252">
        <f t="shared" si="12"/>
        <v>0</v>
      </c>
      <c r="K20" s="251"/>
      <c r="L20" s="252">
        <f t="shared" si="12"/>
        <v>0</v>
      </c>
      <c r="M20" s="251"/>
      <c r="N20" s="252">
        <f t="shared" si="12"/>
        <v>0</v>
      </c>
      <c r="O20" s="251"/>
      <c r="P20" s="252">
        <f t="shared" si="12"/>
        <v>0</v>
      </c>
      <c r="Q20" s="251"/>
      <c r="R20" s="252">
        <f t="shared" si="12"/>
        <v>0</v>
      </c>
      <c r="S20" s="251"/>
      <c r="T20" s="252">
        <f t="shared" si="12"/>
        <v>0</v>
      </c>
      <c r="U20" s="251"/>
      <c r="V20" s="252">
        <f t="shared" si="12"/>
        <v>0</v>
      </c>
      <c r="W20" s="253">
        <f t="shared" si="13"/>
        <v>0</v>
      </c>
      <c r="X20" s="19"/>
      <c r="Y20" s="233" t="str">
        <f t="shared" si="8"/>
        <v/>
      </c>
      <c r="Z20" s="315" t="str">
        <f t="shared" si="9"/>
        <v/>
      </c>
      <c r="AA20" s="324">
        <f t="shared" si="10"/>
        <v>0</v>
      </c>
      <c r="AB20" s="325">
        <f t="shared" si="10"/>
        <v>0</v>
      </c>
      <c r="AC20" s="325">
        <f t="shared" si="10"/>
        <v>0</v>
      </c>
      <c r="AD20" s="326">
        <f t="shared" si="14"/>
        <v>0</v>
      </c>
      <c r="AE20" s="309">
        <f t="shared" si="11"/>
        <v>0</v>
      </c>
    </row>
    <row r="21" spans="1:31" s="100" customFormat="1">
      <c r="A21" s="10"/>
      <c r="B21" s="519"/>
      <c r="C21" s="520"/>
      <c r="D21" s="520"/>
      <c r="E21" s="521"/>
      <c r="F21" s="250"/>
      <c r="G21" s="251"/>
      <c r="H21" s="252">
        <f t="shared" si="12"/>
        <v>0</v>
      </c>
      <c r="I21" s="251"/>
      <c r="J21" s="252">
        <f t="shared" si="12"/>
        <v>0</v>
      </c>
      <c r="K21" s="251"/>
      <c r="L21" s="252">
        <f t="shared" si="12"/>
        <v>0</v>
      </c>
      <c r="M21" s="251"/>
      <c r="N21" s="252">
        <f t="shared" si="12"/>
        <v>0</v>
      </c>
      <c r="O21" s="251"/>
      <c r="P21" s="252">
        <f t="shared" si="12"/>
        <v>0</v>
      </c>
      <c r="Q21" s="251"/>
      <c r="R21" s="252">
        <f t="shared" si="12"/>
        <v>0</v>
      </c>
      <c r="S21" s="251"/>
      <c r="T21" s="252">
        <f t="shared" si="12"/>
        <v>0</v>
      </c>
      <c r="U21" s="251"/>
      <c r="V21" s="252">
        <f t="shared" si="12"/>
        <v>0</v>
      </c>
      <c r="W21" s="253">
        <f t="shared" si="13"/>
        <v>0</v>
      </c>
      <c r="X21" s="19"/>
      <c r="Y21" s="233" t="str">
        <f t="shared" si="8"/>
        <v/>
      </c>
      <c r="Z21" s="315" t="str">
        <f t="shared" si="9"/>
        <v/>
      </c>
      <c r="AA21" s="324">
        <f t="shared" si="10"/>
        <v>0</v>
      </c>
      <c r="AB21" s="325">
        <f t="shared" si="10"/>
        <v>0</v>
      </c>
      <c r="AC21" s="325">
        <f t="shared" si="10"/>
        <v>0</v>
      </c>
      <c r="AD21" s="326">
        <f t="shared" si="14"/>
        <v>0</v>
      </c>
      <c r="AE21" s="309">
        <f t="shared" si="11"/>
        <v>0</v>
      </c>
    </row>
    <row r="22" spans="1:31" s="100" customFormat="1">
      <c r="A22" s="10"/>
      <c r="B22" s="519"/>
      <c r="C22" s="520"/>
      <c r="D22" s="520"/>
      <c r="E22" s="521"/>
      <c r="F22" s="250"/>
      <c r="G22" s="251"/>
      <c r="H22" s="252">
        <f t="shared" si="12"/>
        <v>0</v>
      </c>
      <c r="I22" s="251"/>
      <c r="J22" s="252">
        <f t="shared" si="12"/>
        <v>0</v>
      </c>
      <c r="K22" s="251"/>
      <c r="L22" s="252">
        <f t="shared" si="12"/>
        <v>0</v>
      </c>
      <c r="M22" s="251"/>
      <c r="N22" s="252">
        <f t="shared" si="12"/>
        <v>0</v>
      </c>
      <c r="O22" s="251"/>
      <c r="P22" s="252">
        <f t="shared" si="12"/>
        <v>0</v>
      </c>
      <c r="Q22" s="251"/>
      <c r="R22" s="252">
        <f t="shared" si="12"/>
        <v>0</v>
      </c>
      <c r="S22" s="251"/>
      <c r="T22" s="252">
        <f t="shared" si="12"/>
        <v>0</v>
      </c>
      <c r="U22" s="251"/>
      <c r="V22" s="252">
        <f t="shared" si="12"/>
        <v>0</v>
      </c>
      <c r="W22" s="253">
        <f t="shared" si="13"/>
        <v>0</v>
      </c>
      <c r="X22" s="19"/>
      <c r="Y22" s="233" t="str">
        <f t="shared" si="8"/>
        <v/>
      </c>
      <c r="Z22" s="315" t="str">
        <f t="shared" si="9"/>
        <v/>
      </c>
      <c r="AA22" s="324">
        <f t="shared" si="10"/>
        <v>0</v>
      </c>
      <c r="AB22" s="325">
        <f t="shared" si="10"/>
        <v>0</v>
      </c>
      <c r="AC22" s="325">
        <f t="shared" si="10"/>
        <v>0</v>
      </c>
      <c r="AD22" s="326">
        <f t="shared" si="14"/>
        <v>0</v>
      </c>
      <c r="AE22" s="309">
        <f t="shared" si="11"/>
        <v>0</v>
      </c>
    </row>
    <row r="23" spans="1:31" s="100" customFormat="1">
      <c r="A23" s="10"/>
      <c r="B23" s="519"/>
      <c r="C23" s="520"/>
      <c r="D23" s="520"/>
      <c r="E23" s="521"/>
      <c r="F23" s="254"/>
      <c r="G23" s="255"/>
      <c r="H23" s="256">
        <f>ROUND($F23*G23,0)</f>
        <v>0</v>
      </c>
      <c r="I23" s="255"/>
      <c r="J23" s="256">
        <f>ROUND($F23*I23,0)</f>
        <v>0</v>
      </c>
      <c r="K23" s="255"/>
      <c r="L23" s="256">
        <f>ROUND($F23*K23,0)</f>
        <v>0</v>
      </c>
      <c r="M23" s="255"/>
      <c r="N23" s="256">
        <f>ROUND($F23*M23,0)</f>
        <v>0</v>
      </c>
      <c r="O23" s="255"/>
      <c r="P23" s="256">
        <f>ROUND($F23*O23,0)</f>
        <v>0</v>
      </c>
      <c r="Q23" s="255"/>
      <c r="R23" s="256">
        <f>ROUND($F23*Q23,0)</f>
        <v>0</v>
      </c>
      <c r="S23" s="255"/>
      <c r="T23" s="256">
        <f>ROUND($F23*S23,0)</f>
        <v>0</v>
      </c>
      <c r="U23" s="255"/>
      <c r="V23" s="256">
        <f>ROUND($F23*U23,0)</f>
        <v>0</v>
      </c>
      <c r="W23" s="22">
        <f t="shared" si="13"/>
        <v>0</v>
      </c>
      <c r="X23" s="19"/>
      <c r="Y23" s="233" t="str">
        <f t="shared" si="8"/>
        <v/>
      </c>
      <c r="Z23" s="315" t="str">
        <f t="shared" si="9"/>
        <v/>
      </c>
      <c r="AA23" s="324">
        <f t="shared" si="10"/>
        <v>0</v>
      </c>
      <c r="AB23" s="325">
        <f t="shared" si="10"/>
        <v>0</v>
      </c>
      <c r="AC23" s="325">
        <f t="shared" si="10"/>
        <v>0</v>
      </c>
      <c r="AD23" s="326">
        <f t="shared" si="14"/>
        <v>0</v>
      </c>
      <c r="AE23" s="309">
        <f t="shared" si="11"/>
        <v>0</v>
      </c>
    </row>
    <row r="24" spans="1:31" s="100" customFormat="1">
      <c r="A24" s="10"/>
      <c r="B24" s="519"/>
      <c r="C24" s="520"/>
      <c r="D24" s="520"/>
      <c r="E24" s="521"/>
      <c r="F24" s="254"/>
      <c r="G24" s="255"/>
      <c r="H24" s="256">
        <f>ROUND($F24*G24,0)</f>
        <v>0</v>
      </c>
      <c r="I24" s="255"/>
      <c r="J24" s="256">
        <f>ROUND($F24*I24,0)</f>
        <v>0</v>
      </c>
      <c r="K24" s="255"/>
      <c r="L24" s="256">
        <f>ROUND($F24*K24,0)</f>
        <v>0</v>
      </c>
      <c r="M24" s="255"/>
      <c r="N24" s="256">
        <f>ROUND($F24*M24,0)</f>
        <v>0</v>
      </c>
      <c r="O24" s="255"/>
      <c r="P24" s="256">
        <f>ROUND($F24*O24,0)</f>
        <v>0</v>
      </c>
      <c r="Q24" s="255"/>
      <c r="R24" s="256">
        <f>ROUND($F24*Q24,0)</f>
        <v>0</v>
      </c>
      <c r="S24" s="255"/>
      <c r="T24" s="256">
        <f>ROUND($F24*S24,0)</f>
        <v>0</v>
      </c>
      <c r="U24" s="255"/>
      <c r="V24" s="256">
        <f>ROUND($F24*U24,0)</f>
        <v>0</v>
      </c>
      <c r="W24" s="22">
        <f t="shared" si="13"/>
        <v>0</v>
      </c>
      <c r="X24" s="19"/>
      <c r="Y24" s="233" t="str">
        <f t="shared" si="8"/>
        <v/>
      </c>
      <c r="Z24" s="316" t="str">
        <f t="shared" si="9"/>
        <v/>
      </c>
      <c r="AA24" s="324">
        <f t="shared" si="10"/>
        <v>0</v>
      </c>
      <c r="AB24" s="325">
        <f t="shared" si="10"/>
        <v>0</v>
      </c>
      <c r="AC24" s="325">
        <f t="shared" si="10"/>
        <v>0</v>
      </c>
      <c r="AD24" s="326">
        <f t="shared" si="14"/>
        <v>0</v>
      </c>
      <c r="AE24" s="309">
        <f t="shared" si="11"/>
        <v>0</v>
      </c>
    </row>
    <row r="25" spans="1:31" s="100" customFormat="1" ht="15.75" thickBot="1">
      <c r="A25" s="10"/>
      <c r="B25" s="526" t="s">
        <v>15</v>
      </c>
      <c r="C25" s="527"/>
      <c r="D25" s="527"/>
      <c r="E25" s="549"/>
      <c r="F25" s="23"/>
      <c r="G25" s="24"/>
      <c r="H25" s="25">
        <f ca="1">SUBTOTAL(9,H13:OFFSET(H25,-1,0))</f>
        <v>0</v>
      </c>
      <c r="I25" s="26"/>
      <c r="J25" s="25">
        <f ca="1">SUBTOTAL(9,J13:OFFSET(J25,-1,0))</f>
        <v>0</v>
      </c>
      <c r="K25" s="26"/>
      <c r="L25" s="25">
        <f ca="1">SUBTOTAL(9,L13:OFFSET(L25,-1,0))</f>
        <v>0</v>
      </c>
      <c r="M25" s="26"/>
      <c r="N25" s="25">
        <f ca="1">SUBTOTAL(9,N13:OFFSET(N25,-1,0))</f>
        <v>0</v>
      </c>
      <c r="O25" s="26"/>
      <c r="P25" s="25">
        <f ca="1">SUBTOTAL(9,P13:OFFSET(P25,-1,0))</f>
        <v>0</v>
      </c>
      <c r="Q25" s="26"/>
      <c r="R25" s="25">
        <f ca="1">SUBTOTAL(9,R13:OFFSET(R25,-1,0))</f>
        <v>0</v>
      </c>
      <c r="S25" s="26"/>
      <c r="T25" s="25">
        <f ca="1">SUBTOTAL(9,T13:OFFSET(T25,-1,0))</f>
        <v>0</v>
      </c>
      <c r="U25" s="26"/>
      <c r="V25" s="25">
        <f ca="1">SUBTOTAL(9,V13:OFFSET(V25,-1,0))</f>
        <v>0</v>
      </c>
      <c r="W25" s="27">
        <f>SUBTOTAL(9,W14:W23)</f>
        <v>0</v>
      </c>
      <c r="X25" s="15"/>
      <c r="Y25" s="294" t="s">
        <v>15</v>
      </c>
      <c r="Z25" s="317"/>
      <c r="AA25" s="327">
        <f ca="1">SUBTOTAL(9,AA13:OFFSET(AA25,-1,0))</f>
        <v>0</v>
      </c>
      <c r="AB25" s="305">
        <f ca="1">SUBTOTAL(9,AB13:OFFSET(AB25,-1,0))</f>
        <v>0</v>
      </c>
      <c r="AC25" s="305">
        <f ca="1">SUBTOTAL(9,AC13:OFFSET(AC25,-1,0))</f>
        <v>0</v>
      </c>
      <c r="AD25" s="306">
        <f ca="1">SUBTOTAL(9,AD13:OFFSET(AD25,-1,0))</f>
        <v>0</v>
      </c>
      <c r="AE25" s="310">
        <f ca="1">SUBTOTAL(9,AE13:OFFSET(AE25,-1,0))</f>
        <v>0</v>
      </c>
    </row>
    <row r="26" spans="1:31" s="100" customFormat="1" ht="25.5" customHeight="1">
      <c r="A26" s="10"/>
      <c r="B26" s="522" t="s">
        <v>16</v>
      </c>
      <c r="C26" s="523"/>
      <c r="D26" s="523"/>
      <c r="E26" s="523"/>
      <c r="F26" s="28"/>
      <c r="G26" s="29"/>
      <c r="H26" s="30">
        <f ca="1">ROUND(H25*0.2,0)</f>
        <v>0</v>
      </c>
      <c r="I26" s="29"/>
      <c r="J26" s="30">
        <f ca="1">ROUND(J25*0.2,0)</f>
        <v>0</v>
      </c>
      <c r="K26" s="31"/>
      <c r="L26" s="30">
        <f ca="1">ROUND(L25*0.2,0)</f>
        <v>0</v>
      </c>
      <c r="M26" s="31"/>
      <c r="N26" s="30">
        <f ca="1">ROUND(N25*0.2,0)</f>
        <v>0</v>
      </c>
      <c r="O26" s="31"/>
      <c r="P26" s="30">
        <f ca="1">ROUND(P25*0.2,0)</f>
        <v>0</v>
      </c>
      <c r="Q26" s="31"/>
      <c r="R26" s="30">
        <f ca="1">ROUND(R25*0.2,0)</f>
        <v>0</v>
      </c>
      <c r="S26" s="31"/>
      <c r="T26" s="30">
        <f ca="1">ROUND(T25*0.2,0)</f>
        <v>0</v>
      </c>
      <c r="U26" s="31"/>
      <c r="V26" s="30">
        <f ca="1">ROUND(V25*0.2,0)</f>
        <v>0</v>
      </c>
      <c r="W26" s="32">
        <f ca="1">SUM(H26,J26,L26,N26,P26,R26,T26,V26)</f>
        <v>0</v>
      </c>
      <c r="X26" s="19"/>
      <c r="Y26" s="281" t="str">
        <f>IF(B26&lt;&gt;"",B26,"")</f>
        <v>Frais généraux forfaitaires 
(20% des frais de personnel)</v>
      </c>
      <c r="Z26" s="318"/>
      <c r="AA26" s="328">
        <f t="shared" ref="AA26:AC27" si="15">SUMIF($H$10:$V$10,AA$13,$H26:$V26)</f>
        <v>0</v>
      </c>
      <c r="AB26" s="329">
        <f t="shared" si="15"/>
        <v>0</v>
      </c>
      <c r="AC26" s="329">
        <f t="shared" si="15"/>
        <v>0</v>
      </c>
      <c r="AD26" s="330">
        <f t="shared" ref="AD26:AD27" ca="1" si="16">AE26-SUM(AA26:AC26)</f>
        <v>0</v>
      </c>
      <c r="AE26" s="312">
        <f ca="1">W26</f>
        <v>0</v>
      </c>
    </row>
    <row r="27" spans="1:31" s="100" customFormat="1" ht="24.75" customHeight="1">
      <c r="A27" s="10"/>
      <c r="B27" s="524" t="s">
        <v>197</v>
      </c>
      <c r="C27" s="525"/>
      <c r="D27" s="525"/>
      <c r="E27" s="525"/>
      <c r="F27" s="33"/>
      <c r="G27" s="34"/>
      <c r="H27" s="257"/>
      <c r="I27" s="258"/>
      <c r="J27" s="257"/>
      <c r="K27" s="259"/>
      <c r="L27" s="257"/>
      <c r="M27" s="259"/>
      <c r="N27" s="257"/>
      <c r="O27" s="259"/>
      <c r="P27" s="257"/>
      <c r="Q27" s="259"/>
      <c r="R27" s="257"/>
      <c r="S27" s="259"/>
      <c r="T27" s="257"/>
      <c r="U27" s="259"/>
      <c r="V27" s="257"/>
      <c r="W27" s="253">
        <f>SUM(H27,J27,L27,N27,P27,R27,T27,V27)</f>
        <v>0</v>
      </c>
      <c r="X27" s="19"/>
      <c r="Y27" s="233" t="str">
        <f>IF(B27&lt;&gt;"",B27,"")</f>
        <v>Achats consommés ou incorporés liés à la R&amp;D</v>
      </c>
      <c r="Z27" s="319"/>
      <c r="AA27" s="324">
        <f t="shared" si="15"/>
        <v>0</v>
      </c>
      <c r="AB27" s="325">
        <f t="shared" si="15"/>
        <v>0</v>
      </c>
      <c r="AC27" s="325">
        <f t="shared" si="15"/>
        <v>0</v>
      </c>
      <c r="AD27" s="326">
        <f t="shared" si="16"/>
        <v>0</v>
      </c>
      <c r="AE27" s="309">
        <f>W27</f>
        <v>0</v>
      </c>
    </row>
    <row r="28" spans="1:31" ht="15.75" customHeight="1" thickBot="1">
      <c r="B28" s="526" t="s">
        <v>17</v>
      </c>
      <c r="C28" s="527"/>
      <c r="D28" s="527"/>
      <c r="E28" s="527"/>
      <c r="F28" s="260"/>
      <c r="G28" s="261"/>
      <c r="H28" s="262">
        <f ca="1">SUBTOTAL(9,H25:OFFSET(H28,-1,0))</f>
        <v>0</v>
      </c>
      <c r="I28" s="263"/>
      <c r="J28" s="262">
        <f ca="1">SUBTOTAL(9,J25:OFFSET(J28,-1,0))</f>
        <v>0</v>
      </c>
      <c r="K28" s="263"/>
      <c r="L28" s="262">
        <f ca="1">SUBTOTAL(9,L25:OFFSET(L28,-1,0))</f>
        <v>0</v>
      </c>
      <c r="M28" s="263"/>
      <c r="N28" s="262">
        <f ca="1">SUBTOTAL(9,N25:OFFSET(N28,-1,0))</f>
        <v>0</v>
      </c>
      <c r="O28" s="263"/>
      <c r="P28" s="262">
        <f ca="1">SUBTOTAL(9,P25:OFFSET(P28,-1,0))</f>
        <v>0</v>
      </c>
      <c r="Q28" s="263"/>
      <c r="R28" s="262">
        <f ca="1">SUBTOTAL(9,R25:OFFSET(R28,-1,0))</f>
        <v>0</v>
      </c>
      <c r="S28" s="263"/>
      <c r="T28" s="262">
        <f ca="1">SUBTOTAL(9,T25:OFFSET(T28,-1,0))</f>
        <v>0</v>
      </c>
      <c r="U28" s="263"/>
      <c r="V28" s="262">
        <f ca="1">SUBTOTAL(9,V25:OFFSET(V28,-1,0))</f>
        <v>0</v>
      </c>
      <c r="W28" s="264">
        <f ca="1">SUBTOTAL(9,W25:OFFSET(W28,-1,0))</f>
        <v>0</v>
      </c>
      <c r="X28" s="15"/>
      <c r="Y28" s="294" t="s">
        <v>17</v>
      </c>
      <c r="Z28" s="320"/>
      <c r="AA28" s="327">
        <f ca="1">SUBTOTAL(9,AA25:OFFSET(AA28,-1,0))</f>
        <v>0</v>
      </c>
      <c r="AB28" s="305">
        <f ca="1">SUBTOTAL(9,AB25:OFFSET(AB28,-1,0))</f>
        <v>0</v>
      </c>
      <c r="AC28" s="305">
        <f ca="1">SUBTOTAL(9,AC25:OFFSET(AC28,-1,0))</f>
        <v>0</v>
      </c>
      <c r="AD28" s="306">
        <f ca="1">SUBTOTAL(9,AD25:OFFSET(AD28,-1,0))</f>
        <v>0</v>
      </c>
      <c r="AE28" s="310">
        <f ca="1">SUBTOTAL(9,AE25:OFFSET(AE28,-1,0))</f>
        <v>0</v>
      </c>
    </row>
    <row r="29" spans="1:31">
      <c r="B29" s="528" t="s">
        <v>202</v>
      </c>
      <c r="C29" s="529"/>
      <c r="D29" s="529"/>
      <c r="E29" s="529"/>
      <c r="F29" s="344"/>
      <c r="G29" s="36"/>
      <c r="H29" s="345"/>
      <c r="I29" s="36"/>
      <c r="J29" s="345"/>
      <c r="K29" s="37"/>
      <c r="L29" s="345"/>
      <c r="M29" s="37"/>
      <c r="N29" s="345"/>
      <c r="O29" s="37"/>
      <c r="P29" s="345"/>
      <c r="Q29" s="37"/>
      <c r="R29" s="345"/>
      <c r="S29" s="37"/>
      <c r="T29" s="345"/>
      <c r="U29" s="37"/>
      <c r="V29" s="345"/>
      <c r="W29" s="346">
        <f>SUM(H29,J29,L29,N29,P29,R29,T29,V29)</f>
        <v>0</v>
      </c>
      <c r="X29" s="19"/>
      <c r="Y29" s="281" t="str">
        <f>IF(B29&lt;&gt;"",B29,"")</f>
        <v>Frais de R&amp;D contractuelle</v>
      </c>
      <c r="Z29" s="318"/>
      <c r="AA29" s="328">
        <f t="shared" ref="AA29:AC33" si="17">SUMIF($H$10:$V$10,AA$13,$H29:$V29)</f>
        <v>0</v>
      </c>
      <c r="AB29" s="329">
        <f t="shared" si="17"/>
        <v>0</v>
      </c>
      <c r="AC29" s="329">
        <f t="shared" si="17"/>
        <v>0</v>
      </c>
      <c r="AD29" s="330">
        <f t="shared" ref="AD29:AD33" si="18">AE29-SUM(AA29:AC29)</f>
        <v>0</v>
      </c>
      <c r="AE29" s="312">
        <f>W29</f>
        <v>0</v>
      </c>
    </row>
    <row r="30" spans="1:31" ht="25.5" customHeight="1">
      <c r="B30" s="519" t="s">
        <v>205</v>
      </c>
      <c r="C30" s="520"/>
      <c r="D30" s="520"/>
      <c r="E30" s="520"/>
      <c r="F30" s="347"/>
      <c r="G30" s="34"/>
      <c r="H30" s="265"/>
      <c r="I30" s="34"/>
      <c r="J30" s="265"/>
      <c r="K30" s="35"/>
      <c r="L30" s="265"/>
      <c r="M30" s="35"/>
      <c r="N30" s="265"/>
      <c r="O30" s="35"/>
      <c r="P30" s="265"/>
      <c r="Q30" s="35"/>
      <c r="R30" s="265"/>
      <c r="S30" s="35"/>
      <c r="T30" s="265"/>
      <c r="U30" s="35"/>
      <c r="V30" s="265"/>
      <c r="W30" s="22">
        <f>SUM(H30,J30,L30,N30,P30,R30,T30,V30)</f>
        <v>0</v>
      </c>
      <c r="X30" s="19"/>
      <c r="Y30" s="233" t="str">
        <f>IF(B30&lt;&gt;"",B30,"")</f>
        <v>Etudes de faisabilité, de conception ou de mise en œuvre</v>
      </c>
      <c r="Z30" s="321"/>
      <c r="AA30" s="324">
        <f t="shared" si="17"/>
        <v>0</v>
      </c>
      <c r="AB30" s="325">
        <f t="shared" si="17"/>
        <v>0</v>
      </c>
      <c r="AC30" s="325">
        <f t="shared" si="17"/>
        <v>0</v>
      </c>
      <c r="AD30" s="326">
        <f t="shared" si="18"/>
        <v>0</v>
      </c>
      <c r="AE30" s="309">
        <f>W30</f>
        <v>0</v>
      </c>
    </row>
    <row r="31" spans="1:31">
      <c r="B31" s="519"/>
      <c r="C31" s="520"/>
      <c r="D31" s="520"/>
      <c r="E31" s="520"/>
      <c r="F31" s="33"/>
      <c r="G31" s="34"/>
      <c r="H31" s="265"/>
      <c r="I31" s="34"/>
      <c r="J31" s="265"/>
      <c r="K31" s="35"/>
      <c r="L31" s="265"/>
      <c r="M31" s="35"/>
      <c r="N31" s="265"/>
      <c r="O31" s="35"/>
      <c r="P31" s="265"/>
      <c r="Q31" s="35"/>
      <c r="R31" s="265"/>
      <c r="S31" s="35"/>
      <c r="T31" s="265"/>
      <c r="U31" s="35"/>
      <c r="V31" s="265"/>
      <c r="W31" s="22">
        <f>SUM(H31,J31,L31,N31,P31,R31,T31,V31)</f>
        <v>0</v>
      </c>
      <c r="X31" s="19"/>
      <c r="Y31" s="233" t="str">
        <f>IF(B31&lt;&gt;"",B31,"")</f>
        <v/>
      </c>
      <c r="Z31" s="319"/>
      <c r="AA31" s="324">
        <f t="shared" si="17"/>
        <v>0</v>
      </c>
      <c r="AB31" s="325">
        <f t="shared" si="17"/>
        <v>0</v>
      </c>
      <c r="AC31" s="325">
        <f t="shared" si="17"/>
        <v>0</v>
      </c>
      <c r="AD31" s="326">
        <f t="shared" si="18"/>
        <v>0</v>
      </c>
      <c r="AE31" s="309">
        <f>W31</f>
        <v>0</v>
      </c>
    </row>
    <row r="32" spans="1:31">
      <c r="B32" s="519"/>
      <c r="C32" s="520"/>
      <c r="D32" s="520"/>
      <c r="E32" s="520"/>
      <c r="F32" s="33"/>
      <c r="G32" s="34"/>
      <c r="H32" s="265"/>
      <c r="I32" s="34"/>
      <c r="J32" s="265"/>
      <c r="K32" s="35"/>
      <c r="L32" s="265"/>
      <c r="M32" s="35"/>
      <c r="N32" s="265"/>
      <c r="O32" s="35"/>
      <c r="P32" s="265"/>
      <c r="Q32" s="35"/>
      <c r="R32" s="265"/>
      <c r="S32" s="35"/>
      <c r="T32" s="265"/>
      <c r="U32" s="35"/>
      <c r="V32" s="265"/>
      <c r="W32" s="22">
        <f>SUM(H32,J32,L32,N32,P32,R32,T32,V32)</f>
        <v>0</v>
      </c>
      <c r="X32" s="19"/>
      <c r="Y32" s="233" t="str">
        <f>IF(B32&lt;&gt;"",B32,"")</f>
        <v/>
      </c>
      <c r="Z32" s="319"/>
      <c r="AA32" s="324">
        <f t="shared" si="17"/>
        <v>0</v>
      </c>
      <c r="AB32" s="325">
        <f t="shared" si="17"/>
        <v>0</v>
      </c>
      <c r="AC32" s="325">
        <f t="shared" si="17"/>
        <v>0</v>
      </c>
      <c r="AD32" s="326">
        <f t="shared" si="18"/>
        <v>0</v>
      </c>
      <c r="AE32" s="309">
        <f>W32</f>
        <v>0</v>
      </c>
    </row>
    <row r="33" spans="2:31">
      <c r="B33" s="519"/>
      <c r="C33" s="520"/>
      <c r="D33" s="520"/>
      <c r="E33" s="520"/>
      <c r="F33" s="33"/>
      <c r="G33" s="34"/>
      <c r="H33" s="265"/>
      <c r="I33" s="34"/>
      <c r="J33" s="265"/>
      <c r="K33" s="35"/>
      <c r="L33" s="265"/>
      <c r="M33" s="35"/>
      <c r="N33" s="265"/>
      <c r="O33" s="35"/>
      <c r="P33" s="265"/>
      <c r="Q33" s="35"/>
      <c r="R33" s="265"/>
      <c r="S33" s="35"/>
      <c r="T33" s="265"/>
      <c r="U33" s="35"/>
      <c r="V33" s="265"/>
      <c r="W33" s="22">
        <f>SUM(H33,J33,L33,N33,P33,R33,T33,V33)</f>
        <v>0</v>
      </c>
      <c r="X33" s="19"/>
      <c r="Y33" s="233" t="str">
        <f>IF(B33&lt;&gt;"",B33,"")</f>
        <v/>
      </c>
      <c r="Z33" s="319"/>
      <c r="AA33" s="324">
        <f t="shared" si="17"/>
        <v>0</v>
      </c>
      <c r="AB33" s="325">
        <f t="shared" si="17"/>
        <v>0</v>
      </c>
      <c r="AC33" s="325">
        <f t="shared" si="17"/>
        <v>0</v>
      </c>
      <c r="AD33" s="326">
        <f t="shared" si="18"/>
        <v>0</v>
      </c>
      <c r="AE33" s="309">
        <f>W33</f>
        <v>0</v>
      </c>
    </row>
    <row r="34" spans="2:31" ht="15.75" thickBot="1">
      <c r="B34" s="526" t="s">
        <v>79</v>
      </c>
      <c r="C34" s="527"/>
      <c r="D34" s="527"/>
      <c r="E34" s="527"/>
      <c r="F34" s="260"/>
      <c r="G34" s="261"/>
      <c r="H34" s="262">
        <f ca="1">SUBTOTAL(9,H28:OFFSET(H34,-1,0))</f>
        <v>0</v>
      </c>
      <c r="I34" s="261"/>
      <c r="J34" s="262">
        <f ca="1">SUBTOTAL(9,J28:OFFSET(J34,-1,0))</f>
        <v>0</v>
      </c>
      <c r="K34" s="348"/>
      <c r="L34" s="262">
        <f ca="1">SUBTOTAL(9,L28:OFFSET(L34,-1,0))</f>
        <v>0</v>
      </c>
      <c r="M34" s="348"/>
      <c r="N34" s="262">
        <f ca="1">SUBTOTAL(9,N28:OFFSET(N34,-1,0))</f>
        <v>0</v>
      </c>
      <c r="O34" s="348"/>
      <c r="P34" s="262">
        <f ca="1">SUBTOTAL(9,P28:OFFSET(P34,-1,0))</f>
        <v>0</v>
      </c>
      <c r="Q34" s="348"/>
      <c r="R34" s="262">
        <f ca="1">SUBTOTAL(9,R28:OFFSET(R34,-1,0))</f>
        <v>0</v>
      </c>
      <c r="S34" s="348"/>
      <c r="T34" s="262">
        <f ca="1">SUBTOTAL(9,T28:OFFSET(T34,-1,0))</f>
        <v>0</v>
      </c>
      <c r="U34" s="348"/>
      <c r="V34" s="262">
        <f ca="1">SUBTOTAL(9,V28:OFFSET(V34,-1,0))</f>
        <v>0</v>
      </c>
      <c r="W34" s="264">
        <f ca="1">SUBTOTAL(9,W28:OFFSET(W34,-1,0))</f>
        <v>0</v>
      </c>
      <c r="X34" s="15"/>
      <c r="Y34" s="294" t="s">
        <v>79</v>
      </c>
      <c r="Z34" s="320"/>
      <c r="AA34" s="327">
        <f ca="1">SUBTOTAL(9,AA28:OFFSET(AA34,-1,0))</f>
        <v>0</v>
      </c>
      <c r="AB34" s="305">
        <f ca="1">SUBTOTAL(9,AB28:OFFSET(AB34,-1,0))</f>
        <v>0</v>
      </c>
      <c r="AC34" s="305">
        <f ca="1">SUBTOTAL(9,AC28:OFFSET(AC34,-1,0))</f>
        <v>0</v>
      </c>
      <c r="AD34" s="306">
        <f ca="1">SUBTOTAL(9,AD28:OFFSET(AD34,-1,0))</f>
        <v>0</v>
      </c>
      <c r="AE34" s="310">
        <f ca="1">SUBTOTAL(9,AE28:OFFSET(AE34,-1,0))</f>
        <v>0</v>
      </c>
    </row>
    <row r="35" spans="2:31" ht="36.75" thickBot="1">
      <c r="B35" s="522" t="s">
        <v>203</v>
      </c>
      <c r="C35" s="544"/>
      <c r="D35" s="544"/>
      <c r="E35" s="544"/>
      <c r="F35" s="38"/>
      <c r="G35" s="36"/>
      <c r="H35" s="266"/>
      <c r="I35" s="36"/>
      <c r="J35" s="266"/>
      <c r="K35" s="37"/>
      <c r="L35" s="266"/>
      <c r="M35" s="37"/>
      <c r="N35" s="266"/>
      <c r="O35" s="37"/>
      <c r="P35" s="266"/>
      <c r="Q35" s="37"/>
      <c r="R35" s="266"/>
      <c r="S35" s="37"/>
      <c r="T35" s="266"/>
      <c r="U35" s="37"/>
      <c r="V35" s="266"/>
      <c r="W35" s="346">
        <f t="shared" ref="W35:W40" si="19">SUM(H35,J35,L35,N35,P35,R35,T35,V35)</f>
        <v>0</v>
      </c>
      <c r="X35" s="19"/>
      <c r="Y35" s="281" t="str">
        <f t="shared" ref="Y35:Y40" si="20">IF(B35&lt;&gt;"",B35,"")</f>
        <v xml:space="preserve">Amortissements des investissements récupérables liés à la R&amp;D
(sur durée du programme) </v>
      </c>
      <c r="Z35" s="322"/>
      <c r="AA35" s="328">
        <f t="shared" ref="AA35:AC40" si="21">SUMIF($H$10:$V$10,AA$13,$H35:$V35)</f>
        <v>0</v>
      </c>
      <c r="AB35" s="329">
        <f t="shared" si="21"/>
        <v>0</v>
      </c>
      <c r="AC35" s="329">
        <f t="shared" si="21"/>
        <v>0</v>
      </c>
      <c r="AD35" s="330">
        <f t="shared" ref="AD35:AD40" si="22">AE35-SUM(AA35:AC35)</f>
        <v>0</v>
      </c>
      <c r="AE35" s="312">
        <f t="shared" ref="AE35:AE40" si="23">W35</f>
        <v>0</v>
      </c>
    </row>
    <row r="36" spans="2:31" ht="24.75" thickBot="1">
      <c r="B36" s="524" t="s">
        <v>201</v>
      </c>
      <c r="C36" s="534"/>
      <c r="D36" s="534"/>
      <c r="E36" s="534"/>
      <c r="F36" s="33"/>
      <c r="G36" s="34"/>
      <c r="H36" s="267"/>
      <c r="I36" s="34"/>
      <c r="J36" s="267"/>
      <c r="K36" s="35"/>
      <c r="L36" s="267"/>
      <c r="M36" s="35"/>
      <c r="N36" s="267"/>
      <c r="O36" s="35"/>
      <c r="P36" s="267"/>
      <c r="Q36" s="35"/>
      <c r="R36" s="267"/>
      <c r="S36" s="35"/>
      <c r="T36" s="267"/>
      <c r="U36" s="35"/>
      <c r="V36" s="267"/>
      <c r="W36" s="22">
        <f t="shared" si="19"/>
        <v>0</v>
      </c>
      <c r="X36" s="19"/>
      <c r="Y36" s="281" t="str">
        <f t="shared" si="20"/>
        <v>Frais de brevet
(sur la durée du programme)</v>
      </c>
      <c r="Z36" s="322"/>
      <c r="AA36" s="328">
        <f t="shared" si="21"/>
        <v>0</v>
      </c>
      <c r="AB36" s="329">
        <f t="shared" si="21"/>
        <v>0</v>
      </c>
      <c r="AC36" s="329">
        <f t="shared" si="21"/>
        <v>0</v>
      </c>
      <c r="AD36" s="330">
        <f t="shared" si="22"/>
        <v>0</v>
      </c>
      <c r="AE36" s="312">
        <f t="shared" si="23"/>
        <v>0</v>
      </c>
    </row>
    <row r="37" spans="2:31" ht="26.25" customHeight="1" thickBot="1">
      <c r="B37" s="524" t="s">
        <v>196</v>
      </c>
      <c r="C37" s="534"/>
      <c r="D37" s="534"/>
      <c r="E37" s="534"/>
      <c r="F37" s="33"/>
      <c r="G37" s="34"/>
      <c r="H37" s="267"/>
      <c r="I37" s="34"/>
      <c r="J37" s="267"/>
      <c r="K37" s="35"/>
      <c r="L37" s="267"/>
      <c r="M37" s="35"/>
      <c r="N37" s="267"/>
      <c r="O37" s="35"/>
      <c r="P37" s="267"/>
      <c r="Q37" s="35"/>
      <c r="R37" s="267"/>
      <c r="S37" s="35"/>
      <c r="T37" s="267"/>
      <c r="U37" s="35"/>
      <c r="V37" s="267"/>
      <c r="W37" s="22">
        <f t="shared" si="19"/>
        <v>0</v>
      </c>
      <c r="X37" s="19"/>
      <c r="Y37" s="281" t="str">
        <f t="shared" si="20"/>
        <v>Investissements bâtiments (foncier et bâtiments)</v>
      </c>
      <c r="Z37" s="322"/>
      <c r="AA37" s="328">
        <f t="shared" si="21"/>
        <v>0</v>
      </c>
      <c r="AB37" s="329">
        <f t="shared" si="21"/>
        <v>0</v>
      </c>
      <c r="AC37" s="329">
        <f t="shared" si="21"/>
        <v>0</v>
      </c>
      <c r="AD37" s="330">
        <f t="shared" ref="AD37" si="24">AE37-SUM(AA37:AC37)</f>
        <v>0</v>
      </c>
      <c r="AE37" s="312">
        <f t="shared" si="23"/>
        <v>0</v>
      </c>
    </row>
    <row r="38" spans="2:31" ht="24.75" thickBot="1">
      <c r="B38" s="524" t="s">
        <v>200</v>
      </c>
      <c r="C38" s="534"/>
      <c r="D38" s="534"/>
      <c r="E38" s="534"/>
      <c r="F38" s="33"/>
      <c r="G38" s="34"/>
      <c r="H38" s="267"/>
      <c r="I38" s="34"/>
      <c r="J38" s="267"/>
      <c r="K38" s="35"/>
      <c r="L38" s="267"/>
      <c r="M38" s="35"/>
      <c r="N38" s="267"/>
      <c r="O38" s="35"/>
      <c r="P38" s="267"/>
      <c r="Q38" s="35"/>
      <c r="R38" s="267"/>
      <c r="S38" s="35"/>
      <c r="T38" s="267"/>
      <c r="U38" s="35"/>
      <c r="V38" s="267"/>
      <c r="W38" s="22">
        <f t="shared" si="19"/>
        <v>0</v>
      </c>
      <c r="X38" s="19"/>
      <c r="Y38" s="281" t="str">
        <f t="shared" si="20"/>
        <v>Nouveaux investissements corporels 
(équipements et machines)</v>
      </c>
      <c r="Z38" s="322"/>
      <c r="AA38" s="328">
        <f t="shared" si="21"/>
        <v>0</v>
      </c>
      <c r="AB38" s="329">
        <f t="shared" si="21"/>
        <v>0</v>
      </c>
      <c r="AC38" s="329">
        <f t="shared" si="21"/>
        <v>0</v>
      </c>
      <c r="AD38" s="330">
        <f t="shared" ref="AD38" si="25">AE38-SUM(AA38:AC38)</f>
        <v>0</v>
      </c>
      <c r="AE38" s="312">
        <f t="shared" si="23"/>
        <v>0</v>
      </c>
    </row>
    <row r="39" spans="2:31" ht="36">
      <c r="B39" s="524" t="s">
        <v>199</v>
      </c>
      <c r="C39" s="534"/>
      <c r="D39" s="534"/>
      <c r="E39" s="534"/>
      <c r="F39" s="33"/>
      <c r="G39" s="34"/>
      <c r="H39" s="267"/>
      <c r="I39" s="34"/>
      <c r="J39" s="267"/>
      <c r="K39" s="35"/>
      <c r="L39" s="267"/>
      <c r="M39" s="35"/>
      <c r="N39" s="267"/>
      <c r="O39" s="35"/>
      <c r="P39" s="267"/>
      <c r="Q39" s="35"/>
      <c r="R39" s="267"/>
      <c r="S39" s="35"/>
      <c r="T39" s="267"/>
      <c r="U39" s="35"/>
      <c r="V39" s="267"/>
      <c r="W39" s="22">
        <f t="shared" si="19"/>
        <v>0</v>
      </c>
      <c r="X39" s="19"/>
      <c r="Y39" s="281" t="str">
        <f t="shared" si="20"/>
        <v>Nouveaux investissements spécifiques à l'efficacité énergétique 
(coût additionnel)</v>
      </c>
      <c r="Z39" s="322"/>
      <c r="AA39" s="328">
        <f t="shared" si="21"/>
        <v>0</v>
      </c>
      <c r="AB39" s="329">
        <f t="shared" si="21"/>
        <v>0</v>
      </c>
      <c r="AC39" s="329">
        <f t="shared" si="21"/>
        <v>0</v>
      </c>
      <c r="AD39" s="330">
        <f t="shared" ref="AD39" si="26">AE39-SUM(AA39:AC39)</f>
        <v>0</v>
      </c>
      <c r="AE39" s="312">
        <f t="shared" si="23"/>
        <v>0</v>
      </c>
    </row>
    <row r="40" spans="2:31" ht="29.25" customHeight="1">
      <c r="B40" s="524" t="s">
        <v>204</v>
      </c>
      <c r="C40" s="534"/>
      <c r="D40" s="534"/>
      <c r="E40" s="534"/>
      <c r="F40" s="33"/>
      <c r="G40" s="34"/>
      <c r="H40" s="267"/>
      <c r="I40" s="34"/>
      <c r="J40" s="267"/>
      <c r="K40" s="35"/>
      <c r="L40" s="267"/>
      <c r="M40" s="35"/>
      <c r="N40" s="267"/>
      <c r="O40" s="35"/>
      <c r="P40" s="267"/>
      <c r="Q40" s="35"/>
      <c r="R40" s="267"/>
      <c r="S40" s="35"/>
      <c r="T40" s="267"/>
      <c r="U40" s="35"/>
      <c r="V40" s="267"/>
      <c r="W40" s="22">
        <f t="shared" si="19"/>
        <v>0</v>
      </c>
      <c r="X40" s="19"/>
      <c r="Y40" s="233" t="str">
        <f t="shared" si="20"/>
        <v xml:space="preserve">Autres investissements spécifiques
(sur justificatifs) </v>
      </c>
      <c r="Z40" s="319"/>
      <c r="AA40" s="324">
        <f t="shared" si="21"/>
        <v>0</v>
      </c>
      <c r="AB40" s="325">
        <f t="shared" si="21"/>
        <v>0</v>
      </c>
      <c r="AC40" s="325">
        <f t="shared" si="21"/>
        <v>0</v>
      </c>
      <c r="AD40" s="326">
        <f t="shared" si="22"/>
        <v>0</v>
      </c>
      <c r="AE40" s="309">
        <f t="shared" si="23"/>
        <v>0</v>
      </c>
    </row>
    <row r="41" spans="2:31" ht="15.75" customHeight="1" thickBot="1">
      <c r="B41" s="535" t="s">
        <v>18</v>
      </c>
      <c r="C41" s="527"/>
      <c r="D41" s="527"/>
      <c r="E41" s="527"/>
      <c r="F41" s="260"/>
      <c r="G41" s="349"/>
      <c r="H41" s="262">
        <f ca="1">SUBTOTAL(9,H34:OFFSET(H41,-1,0))</f>
        <v>0</v>
      </c>
      <c r="I41" s="349"/>
      <c r="J41" s="262">
        <f ca="1">SUBTOTAL(9,J34:OFFSET(J41,-1,0))</f>
        <v>0</v>
      </c>
      <c r="K41" s="350"/>
      <c r="L41" s="262">
        <f ca="1">SUBTOTAL(9,L34:OFFSET(L41,-1,0))</f>
        <v>0</v>
      </c>
      <c r="M41" s="350"/>
      <c r="N41" s="262">
        <f ca="1">SUBTOTAL(9,N34:OFFSET(N41,-1,0))</f>
        <v>0</v>
      </c>
      <c r="O41" s="350"/>
      <c r="P41" s="262">
        <f ca="1">SUBTOTAL(9,P34:OFFSET(P41,-1,0))</f>
        <v>0</v>
      </c>
      <c r="Q41" s="350"/>
      <c r="R41" s="262">
        <f ca="1">SUBTOTAL(9,R34:OFFSET(R41,-1,0))</f>
        <v>0</v>
      </c>
      <c r="S41" s="350"/>
      <c r="T41" s="262">
        <f ca="1">SUBTOTAL(9,T34:OFFSET(T41,-1,0))</f>
        <v>0</v>
      </c>
      <c r="U41" s="350"/>
      <c r="V41" s="262">
        <f ca="1">SUBTOTAL(9,V34:OFFSET(V41,-1,0))</f>
        <v>0</v>
      </c>
      <c r="W41" s="264">
        <f ca="1">SUBTOTAL(9,W34:OFFSET(W41,-1,0))</f>
        <v>0</v>
      </c>
      <c r="X41" s="15"/>
      <c r="Y41" s="295" t="s">
        <v>18</v>
      </c>
      <c r="Z41" s="320"/>
      <c r="AA41" s="327">
        <f ca="1">SUBTOTAL(9,AA34:OFFSET(AA41,-1,0))</f>
        <v>0</v>
      </c>
      <c r="AB41" s="305">
        <f ca="1">SUBTOTAL(9,AB34:OFFSET(AB41,-1,0))</f>
        <v>0</v>
      </c>
      <c r="AC41" s="305">
        <f ca="1">SUBTOTAL(9,AC34:OFFSET(AC41,-1,0))</f>
        <v>0</v>
      </c>
      <c r="AD41" s="306">
        <f ca="1">SUBTOTAL(9,AD34:OFFSET(AD41,-1,0))</f>
        <v>0</v>
      </c>
      <c r="AE41" s="310">
        <f ca="1">SUBTOTAL(9,AE34:OFFSET(AE41,-1,0))</f>
        <v>0</v>
      </c>
    </row>
    <row r="42" spans="2:31" ht="15.75" customHeight="1" thickBot="1">
      <c r="B42" s="536" t="s">
        <v>19</v>
      </c>
      <c r="C42" s="537"/>
      <c r="D42" s="537"/>
      <c r="E42" s="537"/>
      <c r="F42" s="268"/>
      <c r="G42" s="39"/>
      <c r="H42" s="40">
        <f ca="1">SUBTOTAL(9,H14:H40)</f>
        <v>0</v>
      </c>
      <c r="I42" s="39"/>
      <c r="J42" s="40">
        <f ca="1">J25+J28+J34+J41</f>
        <v>0</v>
      </c>
      <c r="K42" s="41"/>
      <c r="L42" s="40">
        <f ca="1">L25+L28+L34+L41</f>
        <v>0</v>
      </c>
      <c r="M42" s="41"/>
      <c r="N42" s="40">
        <f ca="1">N25+N28+N34+N41</f>
        <v>0</v>
      </c>
      <c r="O42" s="41"/>
      <c r="P42" s="40">
        <f ca="1">P25+P28+P34+P41</f>
        <v>0</v>
      </c>
      <c r="Q42" s="41"/>
      <c r="R42" s="40">
        <f ca="1">R25+R28+R34+R41</f>
        <v>0</v>
      </c>
      <c r="S42" s="41"/>
      <c r="T42" s="40">
        <f ca="1">T25+T28+T34+T41</f>
        <v>0</v>
      </c>
      <c r="U42" s="41"/>
      <c r="V42" s="40">
        <f ca="1">V25+V28+V34+V41</f>
        <v>0</v>
      </c>
      <c r="W42" s="42">
        <f ca="1">SUMPRODUCT(--(MOD(COLUMN(H42:V42),2)=MOD(COLUMN(H42),2))*H42:V42)</f>
        <v>0</v>
      </c>
      <c r="X42" s="15"/>
      <c r="Y42" s="296" t="s">
        <v>19</v>
      </c>
      <c r="Z42" s="323"/>
      <c r="AA42" s="331">
        <f ca="1">AA25+AA28+AA34+AA41</f>
        <v>0</v>
      </c>
      <c r="AB42" s="332">
        <f ca="1">AB25+AB28+AB34+AB41</f>
        <v>0</v>
      </c>
      <c r="AC42" s="332">
        <f ca="1">AC25+AC28+AC34+AC41</f>
        <v>0</v>
      </c>
      <c r="AD42" s="333">
        <f ca="1">AD25+AD28+AD34+AD41</f>
        <v>0</v>
      </c>
      <c r="AE42" s="313">
        <f ca="1">AE25+AE28+AE34+AE41</f>
        <v>0</v>
      </c>
    </row>
    <row r="43" spans="2:31">
      <c r="B43" s="43"/>
      <c r="C43" s="43"/>
      <c r="D43" s="43"/>
      <c r="E43" s="43"/>
      <c r="F43" s="43"/>
      <c r="G43" s="43"/>
      <c r="H43" s="14"/>
      <c r="I43" s="14"/>
      <c r="J43" s="14"/>
      <c r="K43" s="14"/>
      <c r="L43" s="14"/>
      <c r="M43" s="14"/>
      <c r="N43" s="15"/>
      <c r="O43" s="15"/>
      <c r="P43" s="15"/>
      <c r="Q43" s="15"/>
      <c r="R43" s="15"/>
      <c r="S43" s="15"/>
      <c r="T43" s="15"/>
      <c r="U43" s="15"/>
      <c r="V43" s="15"/>
    </row>
    <row r="44" spans="2:31">
      <c r="B44" s="538" t="s">
        <v>88</v>
      </c>
      <c r="C44" s="539"/>
      <c r="D44" s="539"/>
      <c r="E44" s="539"/>
      <c r="F44" s="539"/>
      <c r="G44" s="539"/>
      <c r="H44" s="539"/>
      <c r="I44" s="539"/>
      <c r="J44" s="539"/>
      <c r="K44" s="539"/>
      <c r="L44" s="539"/>
      <c r="M44" s="539"/>
      <c r="N44" s="539"/>
      <c r="O44" s="539"/>
      <c r="P44" s="539"/>
      <c r="Q44" s="539"/>
      <c r="R44" s="539"/>
      <c r="S44" s="539"/>
      <c r="T44" s="539"/>
      <c r="U44" s="539"/>
      <c r="V44" s="539"/>
      <c r="W44" s="540"/>
      <c r="Y44" s="101"/>
      <c r="Z44" s="101"/>
      <c r="AA44" s="101"/>
      <c r="AB44" s="101"/>
      <c r="AC44" s="101"/>
      <c r="AD44" s="101"/>
      <c r="AE44" s="101"/>
    </row>
    <row r="45" spans="2:31">
      <c r="B45" s="541" t="s">
        <v>198</v>
      </c>
      <c r="C45" s="542"/>
      <c r="D45" s="542"/>
      <c r="E45" s="542"/>
      <c r="F45" s="542"/>
      <c r="G45" s="542"/>
      <c r="H45" s="542"/>
      <c r="I45" s="542"/>
      <c r="J45" s="542"/>
      <c r="K45" s="542"/>
      <c r="L45" s="542"/>
      <c r="M45" s="542"/>
      <c r="N45" s="542"/>
      <c r="O45" s="542"/>
      <c r="P45" s="542"/>
      <c r="Q45" s="542"/>
      <c r="R45" s="542"/>
      <c r="S45" s="542"/>
      <c r="T45" s="542"/>
      <c r="U45" s="542"/>
      <c r="V45" s="542"/>
      <c r="W45" s="543"/>
      <c r="Y45" s="101"/>
      <c r="Z45" s="101"/>
      <c r="AA45" s="101"/>
      <c r="AB45" s="101"/>
      <c r="AC45" s="101"/>
      <c r="AD45" s="101"/>
      <c r="AE45" s="101"/>
    </row>
    <row r="46" spans="2:31">
      <c r="B46" s="541" t="s">
        <v>206</v>
      </c>
      <c r="C46" s="542"/>
      <c r="D46" s="542"/>
      <c r="E46" s="542"/>
      <c r="F46" s="542"/>
      <c r="G46" s="542"/>
      <c r="H46" s="542"/>
      <c r="I46" s="542"/>
      <c r="J46" s="542"/>
      <c r="K46" s="542"/>
      <c r="L46" s="542"/>
      <c r="M46" s="542"/>
      <c r="N46" s="542"/>
      <c r="O46" s="542"/>
      <c r="P46" s="542"/>
      <c r="Q46" s="542"/>
      <c r="R46" s="542"/>
      <c r="S46" s="542"/>
      <c r="T46" s="542"/>
      <c r="U46" s="542"/>
      <c r="V46" s="542"/>
      <c r="W46" s="543"/>
      <c r="Y46" s="101"/>
      <c r="Z46" s="101"/>
      <c r="AA46" s="101"/>
      <c r="AB46" s="101"/>
      <c r="AC46" s="101"/>
      <c r="AD46" s="101"/>
      <c r="AE46" s="101"/>
    </row>
    <row r="47" spans="2:31" ht="15" customHeight="1">
      <c r="B47" s="530" t="s">
        <v>163</v>
      </c>
      <c r="C47" s="531"/>
      <c r="D47" s="531"/>
      <c r="E47" s="531"/>
      <c r="F47" s="531"/>
      <c r="G47" s="531"/>
      <c r="H47" s="531"/>
      <c r="I47" s="531"/>
      <c r="J47" s="531"/>
      <c r="K47" s="531"/>
      <c r="L47" s="531"/>
      <c r="M47" s="531"/>
      <c r="N47" s="531"/>
      <c r="O47" s="531"/>
      <c r="P47" s="531"/>
      <c r="Q47" s="531"/>
      <c r="R47" s="531"/>
      <c r="S47" s="531"/>
      <c r="T47" s="531"/>
      <c r="U47" s="531"/>
      <c r="V47" s="531"/>
      <c r="W47" s="532"/>
      <c r="Y47" s="101"/>
      <c r="Z47" s="101"/>
      <c r="AA47" s="101"/>
      <c r="AB47" s="101"/>
      <c r="AC47" s="101"/>
      <c r="AD47" s="101"/>
      <c r="AE47" s="101"/>
    </row>
    <row r="48" spans="2:31" ht="20.100000000000001" customHeight="1">
      <c r="B48" s="533" t="s">
        <v>20</v>
      </c>
      <c r="C48" s="533"/>
      <c r="D48" s="533"/>
      <c r="E48" s="533"/>
      <c r="F48" s="533"/>
      <c r="G48" s="533"/>
      <c r="H48" s="533"/>
      <c r="I48" s="533"/>
      <c r="J48" s="533"/>
      <c r="K48" s="533"/>
      <c r="L48" s="533"/>
      <c r="M48" s="533"/>
      <c r="N48" s="533"/>
      <c r="O48" s="533"/>
      <c r="P48" s="533"/>
      <c r="Q48" s="533"/>
      <c r="R48" s="533"/>
      <c r="S48" s="533"/>
      <c r="T48" s="533"/>
      <c r="U48" s="533"/>
      <c r="V48" s="533"/>
      <c r="W48" s="533"/>
      <c r="Y48" s="101"/>
      <c r="Z48" s="101"/>
      <c r="AA48" s="101"/>
      <c r="AB48" s="101"/>
      <c r="AC48" s="101"/>
      <c r="AD48" s="101"/>
      <c r="AE48" s="101"/>
    </row>
    <row r="49" spans="2:22" hidden="1">
      <c r="B49" s="269"/>
      <c r="C49" s="269"/>
      <c r="D49" s="269"/>
      <c r="E49" s="269"/>
      <c r="F49" s="269"/>
      <c r="G49" s="269"/>
      <c r="H49" s="269"/>
      <c r="I49" s="269"/>
      <c r="J49" s="269"/>
      <c r="K49" s="269"/>
      <c r="L49" s="269"/>
      <c r="M49" s="269"/>
      <c r="N49" s="102"/>
      <c r="O49" s="102"/>
      <c r="P49" s="102"/>
      <c r="Q49" s="102"/>
      <c r="R49" s="102"/>
      <c r="S49" s="102"/>
      <c r="T49" s="102"/>
      <c r="U49" s="102"/>
      <c r="V49" s="102"/>
    </row>
    <row r="50" spans="2:22" hidden="1">
      <c r="D50" s="7"/>
      <c r="E50" s="288" t="s">
        <v>186</v>
      </c>
      <c r="F50" s="301"/>
      <c r="G50" s="290"/>
      <c r="H50" s="289">
        <f>IF(AND(NOT(ISBLANK(#REF!)),NOT(ISBLANK(H$11)),NOT(ISBLANK(H$12))),
   MAX(0,MIN(#REF!,H$12)-H$11+1)/(H$12-H$11+1),
   0)</f>
        <v>0</v>
      </c>
      <c r="I50" s="290"/>
      <c r="J50" s="289">
        <f>IF(AND(NOT(ISBLANK(#REF!)),NOT(ISBLANK(J$11)),NOT(ISBLANK(J$12))),
   MAX(0,MIN(#REF!,J$12)-J$11+1)/(J$12-J$11+1),
   0)</f>
        <v>0</v>
      </c>
      <c r="K50" s="290"/>
      <c r="L50" s="289">
        <f>IF(AND(NOT(ISBLANK(#REF!)),NOT(ISBLANK(L$11)),NOT(ISBLANK(L$12))),
   MAX(0,MIN(#REF!,L$12)-L$11+1)/(L$12-L$11+1),
   0)</f>
        <v>0</v>
      </c>
      <c r="M50" s="290"/>
      <c r="N50" s="289">
        <f>IF(AND(NOT(ISBLANK(#REF!)),NOT(ISBLANK(N$11)),NOT(ISBLANK(N$12))),
   MAX(0,MIN(#REF!,N$12)-N$11+1)/(N$12-N$11+1),
   0)</f>
        <v>0</v>
      </c>
      <c r="O50" s="290"/>
      <c r="P50" s="289">
        <f>IF(AND(NOT(ISBLANK(#REF!)),NOT(ISBLANK(P$11)),NOT(ISBLANK(P$12))),
   MAX(0,MIN(#REF!,P$12)-P$11+1)/(P$12-P$11+1),
   0)</f>
        <v>0</v>
      </c>
      <c r="Q50" s="290"/>
      <c r="R50" s="289">
        <f>IF(AND(NOT(ISBLANK(#REF!)),NOT(ISBLANK(R$11)),NOT(ISBLANK(R$12))),
   MAX(0,MIN(#REF!,R$12)-R$11+1)/(R$12-R$11+1),
   0)</f>
        <v>0</v>
      </c>
      <c r="S50" s="290"/>
      <c r="T50" s="289">
        <f>IF(AND(NOT(ISBLANK(#REF!)),NOT(ISBLANK(T$11)),NOT(ISBLANK(T$12))),
   MAX(0,MIN(#REF!,T$12)-T$11+1)/(T$12-T$11+1),
   0)</f>
        <v>0</v>
      </c>
      <c r="U50" s="290"/>
      <c r="V50" s="289">
        <f>IF(AND(NOT(ISBLANK(#REF!)),NOT(ISBLANK(V$11)),NOT(ISBLANK(V$12))),
   MAX(0,MIN(#REF!,V$12)-V$11+1)/(V$12-V$11+1),
   0)</f>
        <v>0</v>
      </c>
    </row>
    <row r="51" spans="2:22" hidden="1">
      <c r="D51" s="7"/>
      <c r="E51" s="291" t="s">
        <v>187</v>
      </c>
      <c r="G51" s="287"/>
      <c r="H51" s="286">
        <f>IF(AND(NOT(ISBLANK(#REF!)),NOT(ISBLANK(H$11)),NOT(ISBLANK(H$12))),
   MAX(0,MIN(#REF!,H$12)-H$11+1)/(H$12-H$11+1)-H50,
   0)</f>
        <v>0</v>
      </c>
      <c r="I51" s="287"/>
      <c r="J51" s="286">
        <f>IF(AND(NOT(ISBLANK(#REF!)),NOT(ISBLANK(J$11)),NOT(ISBLANK(J$12))),
   MAX(0,MIN(#REF!,J$12)-J$11+1)/(J$12-J$11+1)-J50,
   0)</f>
        <v>0</v>
      </c>
      <c r="K51" s="287"/>
      <c r="L51" s="286">
        <f>IF(AND(NOT(ISBLANK(#REF!)),NOT(ISBLANK(L$11)),NOT(ISBLANK(L$12))),
   MAX(0,MIN(#REF!,L$12)-L$11+1)/(L$12-L$11+1)-L50,
   0)</f>
        <v>0</v>
      </c>
      <c r="M51" s="287"/>
      <c r="N51" s="286">
        <f>IF(AND(NOT(ISBLANK(#REF!)),NOT(ISBLANK(N$11)),NOT(ISBLANK(N$12))),
   MAX(0,MIN(#REF!,N$12)-N$11+1)/(N$12-N$11+1)-N50,
   0)</f>
        <v>0</v>
      </c>
      <c r="O51" s="287"/>
      <c r="P51" s="286">
        <f>IF(AND(NOT(ISBLANK(#REF!)),NOT(ISBLANK(P$11)),NOT(ISBLANK(P$12))),
   MAX(0,MIN(#REF!,P$12)-P$11+1)/(P$12-P$11+1)-P50,
   0)</f>
        <v>0</v>
      </c>
      <c r="Q51" s="287"/>
      <c r="R51" s="286">
        <f>IF(AND(NOT(ISBLANK(#REF!)),NOT(ISBLANK(R$11)),NOT(ISBLANK(R$12))),
   MAX(0,MIN(#REF!,R$12)-R$11+1)/(R$12-R$11+1)-R50,
   0)</f>
        <v>0</v>
      </c>
      <c r="S51" s="287"/>
      <c r="T51" s="286">
        <f>IF(AND(NOT(ISBLANK(#REF!)),NOT(ISBLANK(T$11)),NOT(ISBLANK(T$12))),
   MAX(0,MIN(#REF!,T$12)-T$11+1)/(T$12-T$11+1)-T50,
   0)</f>
        <v>0</v>
      </c>
      <c r="U51" s="287"/>
      <c r="V51" s="286">
        <f>IF(AND(NOT(ISBLANK(#REF!)),NOT(ISBLANK(V$11)),NOT(ISBLANK(V$12))),
   MAX(0,MIN(#REF!,V$12)-V$11+1)/(V$12-V$11+1)-V50,
   0)</f>
        <v>0</v>
      </c>
    </row>
    <row r="52" spans="2:22" hidden="1">
      <c r="D52" s="7"/>
      <c r="E52" s="291" t="s">
        <v>188</v>
      </c>
      <c r="G52" s="287"/>
      <c r="H52" s="286">
        <f>IF(AND(NOT(ISBLANK(#REF!)),NOT(ISBLANK(H$11)),NOT(ISBLANK(H$12))),
   MAX(0,MIN(#REF!,H$12)-H$11+1)/(H$12-H$11+1)-H51-H50,
   0)</f>
        <v>0</v>
      </c>
      <c r="I52" s="287"/>
      <c r="J52" s="286">
        <f>IF(AND(NOT(ISBLANK(#REF!)),NOT(ISBLANK(J$11)),NOT(ISBLANK(J$12))),
   MAX(0,MIN(#REF!,J$12)-J$11+1)/(J$12-J$11+1)-J51-J50,
   0)</f>
        <v>0</v>
      </c>
      <c r="K52" s="287"/>
      <c r="L52" s="286">
        <f>IF(AND(NOT(ISBLANK(#REF!)),NOT(ISBLANK(L$11)),NOT(ISBLANK(L$12))),
   MAX(0,MIN(#REF!,L$12)-L$11+1)/(L$12-L$11+1)-L51-L50,
   0)</f>
        <v>0</v>
      </c>
      <c r="M52" s="287"/>
      <c r="N52" s="286">
        <f>IF(AND(NOT(ISBLANK(#REF!)),NOT(ISBLANK(N$11)),NOT(ISBLANK(N$12))),
   MAX(0,MIN(#REF!,N$12)-N$11+1)/(N$12-N$11+1)-N51-N50,
   0)</f>
        <v>0</v>
      </c>
      <c r="O52" s="287"/>
      <c r="P52" s="286">
        <f>IF(AND(NOT(ISBLANK(#REF!)),NOT(ISBLANK(P$11)),NOT(ISBLANK(P$12))),
   MAX(0,MIN(#REF!,P$12)-P$11+1)/(P$12-P$11+1)-P51-P50,
   0)</f>
        <v>0</v>
      </c>
      <c r="Q52" s="287"/>
      <c r="R52" s="286">
        <f>IF(AND(NOT(ISBLANK(#REF!)),NOT(ISBLANK(R$11)),NOT(ISBLANK(R$12))),
   MAX(0,MIN(#REF!,R$12)-R$11+1)/(R$12-R$11+1)-R51-R50,
   0)</f>
        <v>0</v>
      </c>
      <c r="S52" s="287"/>
      <c r="T52" s="286">
        <f>IF(AND(NOT(ISBLANK(#REF!)),NOT(ISBLANK(T$11)),NOT(ISBLANK(T$12))),
   MAX(0,MIN(#REF!,T$12)-T$11+1)/(T$12-T$11+1)-T51-T50,
   0)</f>
        <v>0</v>
      </c>
      <c r="U52" s="287"/>
      <c r="V52" s="286">
        <f>IF(AND(NOT(ISBLANK(#REF!)),NOT(ISBLANK(V$11)),NOT(ISBLANK(V$12))),
   MAX(0,MIN(#REF!,V$12)-V$11+1)/(V$12-V$11+1)-V51-V50,
   0)</f>
        <v>0</v>
      </c>
    </row>
    <row r="53" spans="2:22" hidden="1">
      <c r="D53" s="7"/>
      <c r="E53" s="292" t="s">
        <v>189</v>
      </c>
      <c r="F53" s="302"/>
      <c r="G53" s="293"/>
      <c r="H53" s="303">
        <f>IF(AND(NOT(ISBLANK(#REF!)),NOT(ISBLANK(H$11)),NOT(ISBLANK(H$12))),
   MAX(0,MIN(#REF!,H$12)-H$11+1)/(H$12-H$11+1)-H52-H51-H50,
   0)</f>
        <v>0</v>
      </c>
      <c r="I53" s="293"/>
      <c r="J53" s="303">
        <f>IF(AND(NOT(ISBLANK(#REF!)),NOT(ISBLANK(J$11)),NOT(ISBLANK(J$12))),
   MAX(0,MIN(#REF!,J$12)-J$11+1)/(J$12-J$11+1)-J52-J51-J50,
   0)</f>
        <v>0</v>
      </c>
      <c r="K53" s="293"/>
      <c r="L53" s="303">
        <f>IF(AND(NOT(ISBLANK(#REF!)),NOT(ISBLANK(L$11)),NOT(ISBLANK(L$12))),
   MAX(0,MIN(#REF!,L$12)-L$11+1)/(L$12-L$11+1)-L52-L51-L50,
   0)</f>
        <v>0</v>
      </c>
      <c r="M53" s="293"/>
      <c r="N53" s="303">
        <f>IF(AND(NOT(ISBLANK(#REF!)),NOT(ISBLANK(N$11)),NOT(ISBLANK(N$12))),
   MAX(0,MIN(#REF!,N$12)-N$11+1)/(N$12-N$11+1)-N52-N51-N50,
   0)</f>
        <v>0</v>
      </c>
      <c r="O53" s="293"/>
      <c r="P53" s="303">
        <f>IF(AND(NOT(ISBLANK(#REF!)),NOT(ISBLANK(P$11)),NOT(ISBLANK(P$12))),
   MAX(0,MIN(#REF!,P$12)-P$11+1)/(P$12-P$11+1)-P52-P51-P50,
   0)</f>
        <v>0</v>
      </c>
      <c r="Q53" s="293"/>
      <c r="R53" s="303">
        <f>IF(AND(NOT(ISBLANK(#REF!)),NOT(ISBLANK(R$11)),NOT(ISBLANK(R$12))),
   MAX(0,MIN(#REF!,R$12)-R$11+1)/(R$12-R$11+1)-R52-R51-R50,
   0)</f>
        <v>0</v>
      </c>
      <c r="S53" s="293"/>
      <c r="T53" s="303">
        <f>IF(AND(NOT(ISBLANK(#REF!)),NOT(ISBLANK(T$11)),NOT(ISBLANK(T$12))),
   MAX(0,MIN(#REF!,T$12)-T$11+1)/(T$12-T$11+1)-T52-T51-T50,
   0)</f>
        <v>0</v>
      </c>
      <c r="U53" s="304"/>
      <c r="V53" s="303">
        <f>IF(AND(NOT(ISBLANK(#REF!)),NOT(ISBLANK(V$11)),NOT(ISBLANK(V$12))),
   MAX(0,MIN(#REF!,V$12)-V$11+1)/(V$12-V$11+1)-V52-V51-V50,
   0)</f>
        <v>0</v>
      </c>
    </row>
    <row r="55" spans="2:22" ht="30">
      <c r="F55" s="270" t="s">
        <v>164</v>
      </c>
      <c r="G55" s="271" t="s">
        <v>165</v>
      </c>
      <c r="H55" s="272" t="s">
        <v>166</v>
      </c>
      <c r="I55" s="271" t="s">
        <v>167</v>
      </c>
      <c r="J55" s="271" t="s">
        <v>168</v>
      </c>
      <c r="R55" s="7"/>
    </row>
    <row r="56" spans="2:22">
      <c r="F56" s="101" t="str">
        <f>G9</f>
        <v>LOT 1</v>
      </c>
      <c r="G56" s="273" t="str">
        <f>IF(ISNUMBER($H$11),$H$11,"")</f>
        <v/>
      </c>
      <c r="H56" s="273" t="str">
        <f>IF(ISNUMBER($H$12),$H$12,"")</f>
        <v/>
      </c>
      <c r="I56" s="274" t="str">
        <f>IF(ISNUMBER(Tableau5[[#This Row],[Date de début]]),
      12*YEARFRAC(MIN(Tableau5[Date de début]), Tableau5[[#This Row],[Date de début]]),
      "")</f>
        <v/>
      </c>
      <c r="J56" s="275" t="str">
        <f>IF(AND(ISNUMBER(Tableau5[[#This Row],[Date de début]]),ISNUMBER(Tableau5[[#This Row],[Date de fin]])),
      12*YEARFRAC( Tableau5[[#This Row],[Date de début]],Tableau5[[#This Row],[Date de fin]]),
      "")</f>
        <v/>
      </c>
      <c r="R56" s="7"/>
    </row>
    <row r="57" spans="2:22">
      <c r="F57" s="101" t="str">
        <f>I9</f>
        <v>LOT 2</v>
      </c>
      <c r="G57" s="273" t="str">
        <f>IF(ISNUMBER($J$11),$J$11,"")</f>
        <v/>
      </c>
      <c r="H57" s="273" t="str">
        <f>IF(ISNUMBER($J$12),$J$12,"")</f>
        <v/>
      </c>
      <c r="I57" s="274" t="str">
        <f>IF(ISNUMBER(Tableau5[[#This Row],[Date de début]]),
      12*YEARFRAC(MIN(Tableau5[Date de début]), Tableau5[[#This Row],[Date de début]]),
      "")</f>
        <v/>
      </c>
      <c r="J57" s="275" t="str">
        <f>IF(AND(ISNUMBER(Tableau5[[#This Row],[Date de début]]),ISNUMBER(Tableau5[[#This Row],[Date de fin]])),
      12*YEARFRAC( Tableau5[[#This Row],[Date de début]],Tableau5[[#This Row],[Date de fin]]),
      "")</f>
        <v/>
      </c>
      <c r="R57" s="7"/>
    </row>
    <row r="58" spans="2:22">
      <c r="F58" s="101" t="str">
        <f>K9</f>
        <v>LOT 3</v>
      </c>
      <c r="G58" s="273" t="str">
        <f>IF(ISNUMBER($L$11),$L$11,"")</f>
        <v/>
      </c>
      <c r="H58" s="273" t="str">
        <f>IF(ISNUMBER($L$12),$L$12,"")</f>
        <v/>
      </c>
      <c r="I58" s="274" t="str">
        <f>IF(ISNUMBER(Tableau5[[#This Row],[Date de début]]),
      12*YEARFRAC(MIN(Tableau5[Date de début]), Tableau5[[#This Row],[Date de début]]),
      "")</f>
        <v/>
      </c>
      <c r="J58" s="275" t="str">
        <f>IF(AND(ISNUMBER(Tableau5[[#This Row],[Date de début]]),ISNUMBER(Tableau5[[#This Row],[Date de fin]])),
      12*YEARFRAC( Tableau5[[#This Row],[Date de début]],Tableau5[[#This Row],[Date de fin]]),
      "")</f>
        <v/>
      </c>
      <c r="R58" s="7"/>
    </row>
    <row r="59" spans="2:22">
      <c r="F59" s="101" t="str">
        <f>M9</f>
        <v>LOT 4</v>
      </c>
      <c r="G59" s="273" t="str">
        <f>IF(ISNUMBER($N$11),$N$11,"")</f>
        <v/>
      </c>
      <c r="H59" s="273" t="str">
        <f>IF(ISNUMBER($N$12),$N$12,"")</f>
        <v/>
      </c>
      <c r="I59" s="274" t="str">
        <f>IF(ISNUMBER(Tableau5[[#This Row],[Date de début]]),
      12*YEARFRAC(MIN(Tableau5[Date de début]), Tableau5[[#This Row],[Date de début]]),
      "")</f>
        <v/>
      </c>
      <c r="J59" s="275" t="str">
        <f>IF(AND(ISNUMBER(Tableau5[[#This Row],[Date de début]]),ISNUMBER(Tableau5[[#This Row],[Date de fin]])),
      12*YEARFRAC( Tableau5[[#This Row],[Date de début]],Tableau5[[#This Row],[Date de fin]]),
      "")</f>
        <v/>
      </c>
      <c r="R59" s="7"/>
    </row>
    <row r="60" spans="2:22">
      <c r="F60" s="101" t="str">
        <f>O9</f>
        <v>LOT 5</v>
      </c>
      <c r="G60" s="273" t="str">
        <f>IF(ISNUMBER($P$11),$P$11,"")</f>
        <v/>
      </c>
      <c r="H60" s="273" t="str">
        <f>IF(ISNUMBER($P$12),$P$12,"")</f>
        <v/>
      </c>
      <c r="I60" s="274" t="str">
        <f>IF(ISNUMBER(Tableau5[[#This Row],[Date de début]]),
      12*YEARFRAC(MIN(Tableau5[Date de début]), Tableau5[[#This Row],[Date de début]]),
      "")</f>
        <v/>
      </c>
      <c r="J60" s="275" t="str">
        <f>IF(AND(ISNUMBER(Tableau5[[#This Row],[Date de début]]),ISNUMBER(Tableau5[[#This Row],[Date de fin]])),
      12*YEARFRAC( Tableau5[[#This Row],[Date de début]],Tableau5[[#This Row],[Date de fin]]),
      "")</f>
        <v/>
      </c>
      <c r="R60" s="7"/>
    </row>
    <row r="61" spans="2:22">
      <c r="F61" s="101" t="str">
        <f>Q9</f>
        <v>LOT 6</v>
      </c>
      <c r="G61" s="273" t="str">
        <f>IF(ISNUMBER($R$11),$R$11,"")</f>
        <v/>
      </c>
      <c r="H61" s="273" t="str">
        <f>IF(ISNUMBER($R$12),$R$12,"")</f>
        <v/>
      </c>
      <c r="I61" s="274" t="str">
        <f>IF(ISNUMBER(Tableau5[[#This Row],[Date de début]]),
      12*YEARFRAC(MIN(Tableau5[Date de début]), Tableau5[[#This Row],[Date de début]]),
      "")</f>
        <v/>
      </c>
      <c r="J61" s="275" t="str">
        <f>IF(AND(ISNUMBER(Tableau5[[#This Row],[Date de début]]),ISNUMBER(Tableau5[[#This Row],[Date de fin]])),
      12*YEARFRAC( Tableau5[[#This Row],[Date de début]],Tableau5[[#This Row],[Date de fin]]),
      "")</f>
        <v/>
      </c>
      <c r="R61" s="7"/>
    </row>
    <row r="62" spans="2:22">
      <c r="F62" s="101" t="str">
        <f>S9</f>
        <v>LOT 7</v>
      </c>
      <c r="G62" s="273" t="str">
        <f>IF(ISNUMBER($T$11),$T$11,"")</f>
        <v/>
      </c>
      <c r="H62" s="273" t="str">
        <f>IF(ISNUMBER($T$12),$T$12,"")</f>
        <v/>
      </c>
      <c r="I62" s="274" t="str">
        <f>IF(ISNUMBER(Tableau5[[#This Row],[Date de début]]),
      12*YEARFRAC(MIN(Tableau5[Date de début]), Tableau5[[#This Row],[Date de début]]),
      "")</f>
        <v/>
      </c>
      <c r="J62" s="275" t="str">
        <f>IF(AND(ISNUMBER(Tableau5[[#This Row],[Date de début]]),ISNUMBER(Tableau5[[#This Row],[Date de fin]])),
      12*YEARFRAC( Tableau5[[#This Row],[Date de début]],Tableau5[[#This Row],[Date de fin]]),
      "")</f>
        <v/>
      </c>
      <c r="R62" s="7"/>
    </row>
    <row r="63" spans="2:22">
      <c r="F63" s="101" t="str">
        <f>U9</f>
        <v>LOT 8</v>
      </c>
      <c r="G63" s="273" t="str">
        <f>IF(ISNUMBER($V$11),$V$11,"")</f>
        <v/>
      </c>
      <c r="H63" s="273" t="str">
        <f>IF(ISNUMBER($V$12),$V$12,"")</f>
        <v/>
      </c>
      <c r="I63" s="274" t="str">
        <f>IF(ISNUMBER(Tableau5[[#This Row],[Date de début]]),
      12*YEARFRAC(MIN(Tableau5[Date de début]), Tableau5[[#This Row],[Date de début]]),
      "")</f>
        <v/>
      </c>
      <c r="J63" s="275" t="str">
        <f>IF(AND(ISNUMBER(Tableau5[[#This Row],[Date de début]]),ISNUMBER(Tableau5[[#This Row],[Date de fin]])),
      12*YEARFRAC( Tableau5[[#This Row],[Date de début]],Tableau5[[#This Row],[Date de fin]]),
      "")</f>
        <v/>
      </c>
      <c r="R63" s="7"/>
    </row>
    <row r="64" spans="2:22">
      <c r="G64" s="273" t="str">
        <f>IF(ISNUMBER($H$11),$H$11,"")</f>
        <v/>
      </c>
      <c r="H64" s="273"/>
      <c r="I64" s="274" t="str">
        <f>IF(ISNUMBER(Tableau5[[#This Row],[Date de début]]),
      12*YEARFRAC(MIN(Tableau5[Date de début]), Tableau5[[#This Row],[Date de début]]),
      "")</f>
        <v/>
      </c>
      <c r="J64" s="275" t="str">
        <f>IF(AND(ISNUMBER(Tableau5[[#This Row],[Date de début]]),ISNUMBER(Tableau5[[#This Row],[Date de fin]])),
      12*YEARFRAC( Tableau5[[#This Row],[Date de début]],Tableau5[[#This Row],[Date de fin]]),
      "")</f>
        <v/>
      </c>
    </row>
  </sheetData>
  <sheetProtection insertRows="0" selectLockedCells="1"/>
  <mergeCells count="51">
    <mergeCell ref="E2:O2"/>
    <mergeCell ref="B9:E13"/>
    <mergeCell ref="F9:F13"/>
    <mergeCell ref="G9:H9"/>
    <mergeCell ref="I9:J9"/>
    <mergeCell ref="K9:L9"/>
    <mergeCell ref="M9:N9"/>
    <mergeCell ref="O9:P9"/>
    <mergeCell ref="G8:V8"/>
    <mergeCell ref="Q9:R9"/>
    <mergeCell ref="S9:T9"/>
    <mergeCell ref="U9:V9"/>
    <mergeCell ref="H4:K4"/>
    <mergeCell ref="H6:K6"/>
    <mergeCell ref="B32:E32"/>
    <mergeCell ref="B33:E33"/>
    <mergeCell ref="B34:E34"/>
    <mergeCell ref="B35:E35"/>
    <mergeCell ref="W9:W13"/>
    <mergeCell ref="B20:E20"/>
    <mergeCell ref="B21:E21"/>
    <mergeCell ref="B22:E22"/>
    <mergeCell ref="B23:E23"/>
    <mergeCell ref="B25:E25"/>
    <mergeCell ref="B14:E14"/>
    <mergeCell ref="B15:E15"/>
    <mergeCell ref="B16:E16"/>
    <mergeCell ref="B17:E17"/>
    <mergeCell ref="B18:E18"/>
    <mergeCell ref="B19:E19"/>
    <mergeCell ref="B38:E38"/>
    <mergeCell ref="B39:E39"/>
    <mergeCell ref="B37:E37"/>
    <mergeCell ref="B36:E36"/>
    <mergeCell ref="B45:W45"/>
    <mergeCell ref="B47:W47"/>
    <mergeCell ref="B48:W48"/>
    <mergeCell ref="B40:E40"/>
    <mergeCell ref="B41:E41"/>
    <mergeCell ref="B42:E42"/>
    <mergeCell ref="B44:W44"/>
    <mergeCell ref="B46:W46"/>
    <mergeCell ref="AA12:AE12"/>
    <mergeCell ref="Y3:AE6"/>
    <mergeCell ref="B24:E24"/>
    <mergeCell ref="B31:E31"/>
    <mergeCell ref="B26:E26"/>
    <mergeCell ref="B27:E27"/>
    <mergeCell ref="B28:E28"/>
    <mergeCell ref="B29:E29"/>
    <mergeCell ref="B30:E30"/>
  </mergeCells>
  <dataValidations count="3">
    <dataValidation type="whole" operator="greaterThanOrEqual" allowBlank="1" showInputMessage="1" showErrorMessage="1" sqref="V25:W25 V28:W28 V26:V27 AA42:AE42 V14:V24 J14:J41 T14:T42 L14:L42 P14:P42 H14:H42 N14:N42 R14:R42 V29:V42" xr:uid="{A0D1E165-9F2D-4AAA-9B9A-51726ED62DF9}">
      <formula1>0</formula1>
    </dataValidation>
    <dataValidation type="list" allowBlank="1" showInputMessage="1" showErrorMessage="1" sqref="L10 J10 H10" xr:uid="{E11305F0-9959-44A9-9CE6-4B033E09D7B1}">
      <formula1>$AA$13:$AD$13</formula1>
    </dataValidation>
    <dataValidation type="list" allowBlank="1" showInputMessage="1" showErrorMessage="1" sqref="V10 N10 R10 T10 P10" xr:uid="{AF02A85B-1616-4607-B145-2B9DDD119316}">
      <formula1>#REF!</formula1>
    </dataValidation>
  </dataValidations>
  <printOptions horizontalCentered="1"/>
  <pageMargins left="0.39370078740157483" right="0.15748031496062992" top="0.31496062992125984" bottom="0.15748031496062992" header="0.31496062992125984" footer="0.15748031496062992"/>
  <pageSetup paperSize="9" scale="36"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D8D96-2D5C-47D3-A1DF-D84D6135F17F}">
  <dimension ref="A1:S205"/>
  <sheetViews>
    <sheetView workbookViewId="0">
      <selection activeCell="H20" sqref="H20"/>
    </sheetView>
  </sheetViews>
  <sheetFormatPr baseColWidth="10" defaultColWidth="11.42578125" defaultRowHeight="13.5"/>
  <cols>
    <col min="1" max="1" width="4.7109375" style="142" customWidth="1"/>
    <col min="2" max="2" width="24" style="141" customWidth="1"/>
    <col min="3" max="3" width="39.5703125" style="141" customWidth="1"/>
    <col min="4" max="5" width="14.7109375" style="141" customWidth="1"/>
    <col min="6" max="6" width="14.7109375" style="142" customWidth="1"/>
    <col min="7" max="18" width="11.42578125" style="142"/>
    <col min="19" max="16384" width="11.42578125" style="141"/>
  </cols>
  <sheetData>
    <row r="1" spans="1:19">
      <c r="B1" s="143"/>
      <c r="C1" s="143"/>
      <c r="D1" s="143"/>
      <c r="E1" s="143"/>
    </row>
    <row r="2" spans="1:19">
      <c r="B2" s="143"/>
      <c r="C2" s="143"/>
      <c r="D2" s="143"/>
      <c r="E2" s="143"/>
    </row>
    <row r="3" spans="1:19" ht="26.25" customHeight="1">
      <c r="B3" s="143"/>
      <c r="C3" s="553" t="s">
        <v>238</v>
      </c>
      <c r="D3" s="369"/>
      <c r="E3" s="369"/>
      <c r="F3" s="369"/>
    </row>
    <row r="4" spans="1:19" ht="26.25" customHeight="1">
      <c r="B4" s="143"/>
      <c r="C4" s="357"/>
      <c r="D4" s="357"/>
      <c r="E4" s="357"/>
      <c r="F4" s="357"/>
    </row>
    <row r="5" spans="1:19" ht="26.25" customHeight="1">
      <c r="B5" s="143"/>
      <c r="C5" s="145"/>
      <c r="D5" s="145"/>
      <c r="E5" s="145"/>
      <c r="F5" s="144"/>
    </row>
    <row r="6" spans="1:19" ht="18.75" customHeight="1">
      <c r="B6" s="143"/>
      <c r="C6" s="146"/>
      <c r="D6" s="576"/>
      <c r="E6" s="576"/>
    </row>
    <row r="7" spans="1:19" s="149" customFormat="1" ht="16.5" customHeight="1">
      <c r="A7" s="147"/>
      <c r="B7" s="231" t="s">
        <v>117</v>
      </c>
      <c r="C7" s="148"/>
      <c r="D7" s="577"/>
      <c r="E7" s="577"/>
      <c r="F7" s="577"/>
      <c r="G7" s="147"/>
      <c r="H7" s="147"/>
      <c r="I7" s="147"/>
      <c r="J7" s="147"/>
      <c r="K7" s="147"/>
      <c r="L7" s="147"/>
      <c r="M7" s="147"/>
      <c r="N7" s="147"/>
      <c r="O7" s="147"/>
      <c r="P7" s="147"/>
      <c r="Q7" s="147"/>
      <c r="R7" s="147"/>
    </row>
    <row r="8" spans="1:19" s="150" customFormat="1" ht="2.25" customHeight="1">
      <c r="B8" s="151"/>
      <c r="C8" s="152"/>
      <c r="D8" s="153"/>
      <c r="E8" s="153"/>
    </row>
    <row r="9" spans="1:19" ht="21" customHeight="1">
      <c r="B9" s="578"/>
      <c r="C9" s="578"/>
      <c r="D9" s="361" t="s">
        <v>224</v>
      </c>
      <c r="E9" s="361" t="s">
        <v>221</v>
      </c>
      <c r="F9" s="361" t="s">
        <v>221</v>
      </c>
    </row>
    <row r="10" spans="1:19" ht="21" customHeight="1">
      <c r="B10" s="358"/>
      <c r="C10" s="358"/>
      <c r="D10" s="362" t="s">
        <v>225</v>
      </c>
      <c r="E10" s="362" t="s">
        <v>222</v>
      </c>
      <c r="F10" s="362" t="s">
        <v>223</v>
      </c>
    </row>
    <row r="11" spans="1:19" ht="16.5" customHeight="1" thickBot="1">
      <c r="B11" s="581" t="s">
        <v>230</v>
      </c>
      <c r="C11" s="581"/>
      <c r="D11" s="199"/>
      <c r="E11" s="199"/>
      <c r="F11" s="199"/>
    </row>
    <row r="12" spans="1:19" ht="16.5" customHeight="1">
      <c r="B12" s="582" t="s">
        <v>226</v>
      </c>
      <c r="C12" s="582"/>
      <c r="D12" s="363"/>
      <c r="E12" s="363"/>
      <c r="F12" s="363"/>
    </row>
    <row r="13" spans="1:19" ht="16.5" customHeight="1">
      <c r="B13" s="579" t="s">
        <v>227</v>
      </c>
      <c r="C13" s="579"/>
      <c r="D13" s="159"/>
      <c r="E13" s="159"/>
      <c r="F13" s="159"/>
    </row>
    <row r="14" spans="1:19" ht="20.25" customHeight="1">
      <c r="B14" s="579" t="s">
        <v>228</v>
      </c>
      <c r="C14" s="579"/>
      <c r="D14" s="360">
        <f>D11+D12+D13</f>
        <v>0</v>
      </c>
      <c r="E14" s="360">
        <f>E11+E12+E13</f>
        <v>0</v>
      </c>
      <c r="F14" s="360">
        <f>F11+F12+F13</f>
        <v>0</v>
      </c>
    </row>
    <row r="15" spans="1:19" ht="15.75" customHeight="1" thickBot="1">
      <c r="B15" s="580" t="s">
        <v>229</v>
      </c>
      <c r="C15" s="580"/>
      <c r="D15" s="364"/>
      <c r="E15" s="364"/>
      <c r="F15" s="364"/>
    </row>
    <row r="16" spans="1:19" s="142" customFormat="1" ht="15.75" customHeight="1" thickBot="1">
      <c r="B16" s="581" t="s">
        <v>195</v>
      </c>
      <c r="C16" s="581"/>
      <c r="D16" s="359"/>
      <c r="E16" s="359"/>
      <c r="F16" s="359"/>
      <c r="S16" s="141"/>
    </row>
    <row r="17" spans="2:19" s="142" customFormat="1" ht="15.75" customHeight="1">
      <c r="B17" s="582" t="s">
        <v>231</v>
      </c>
      <c r="C17" s="582"/>
      <c r="D17" s="365"/>
      <c r="E17" s="365"/>
      <c r="F17" s="365"/>
      <c r="S17" s="141"/>
    </row>
    <row r="18" spans="2:19" s="142" customFormat="1" ht="15.75" customHeight="1">
      <c r="B18" s="583" t="s">
        <v>236</v>
      </c>
      <c r="C18" s="583"/>
      <c r="D18" s="366"/>
      <c r="E18" s="366"/>
      <c r="F18" s="366"/>
      <c r="S18" s="141"/>
    </row>
    <row r="19" spans="2:19" s="142" customFormat="1" ht="28.5" customHeight="1">
      <c r="B19" s="594" t="s">
        <v>237</v>
      </c>
      <c r="C19" s="594"/>
      <c r="D19" s="366"/>
      <c r="E19" s="366"/>
      <c r="F19" s="366"/>
      <c r="S19" s="141"/>
    </row>
    <row r="20" spans="2:19" s="142" customFormat="1" ht="20.25" customHeight="1">
      <c r="B20" s="579" t="s">
        <v>232</v>
      </c>
      <c r="C20" s="579"/>
      <c r="D20" s="360">
        <f>SUM(D15:D17)</f>
        <v>0</v>
      </c>
      <c r="E20" s="360">
        <f>SUM(E15:E17)</f>
        <v>0</v>
      </c>
      <c r="F20" s="360">
        <f>SUM(F15:F17)</f>
        <v>0</v>
      </c>
      <c r="S20" s="141"/>
    </row>
    <row r="21" spans="2:19" s="142" customFormat="1" ht="20.25" customHeight="1">
      <c r="B21" s="579" t="s">
        <v>233</v>
      </c>
      <c r="C21" s="579"/>
      <c r="D21" s="360">
        <f>D14-D20</f>
        <v>0</v>
      </c>
      <c r="E21" s="360">
        <f>E14-E20</f>
        <v>0</v>
      </c>
      <c r="F21" s="360">
        <f>F14-F20</f>
        <v>0</v>
      </c>
      <c r="S21" s="141"/>
    </row>
    <row r="22" spans="2:19" s="142" customFormat="1" ht="16.5" customHeight="1">
      <c r="B22" s="579" t="s">
        <v>234</v>
      </c>
      <c r="C22" s="579"/>
      <c r="D22" s="166"/>
      <c r="E22" s="166"/>
      <c r="F22" s="166"/>
      <c r="S22" s="141"/>
    </row>
    <row r="23" spans="2:19" s="142" customFormat="1" ht="16.5" customHeight="1" thickBot="1">
      <c r="B23" s="580" t="s">
        <v>235</v>
      </c>
      <c r="C23" s="580"/>
      <c r="D23" s="364"/>
      <c r="E23" s="364"/>
      <c r="F23" s="364"/>
      <c r="S23" s="141"/>
    </row>
    <row r="24" spans="2:19" s="142" customFormat="1">
      <c r="B24" s="141"/>
      <c r="C24" s="187"/>
      <c r="D24" s="110"/>
      <c r="E24" s="110"/>
      <c r="S24" s="141"/>
    </row>
    <row r="25" spans="2:19" s="142" customFormat="1" ht="101.25" customHeight="1">
      <c r="B25" s="588"/>
      <c r="C25" s="588"/>
      <c r="D25" s="589"/>
      <c r="E25" s="589"/>
      <c r="F25" s="589"/>
      <c r="S25" s="141"/>
    </row>
    <row r="26" spans="2:19" s="142" customFormat="1" ht="12.75" customHeight="1">
      <c r="B26" s="188"/>
      <c r="C26" s="189"/>
      <c r="D26" s="110"/>
      <c r="E26" s="110"/>
      <c r="S26" s="141"/>
    </row>
    <row r="27" spans="2:19" s="142" customFormat="1" ht="12.75" customHeight="1">
      <c r="B27" s="190"/>
      <c r="C27" s="191"/>
      <c r="D27" s="110"/>
      <c r="E27" s="110"/>
      <c r="S27" s="141"/>
    </row>
    <row r="28" spans="2:19" s="192" customFormat="1" ht="26.25" customHeight="1">
      <c r="B28" s="146"/>
      <c r="C28" s="590"/>
      <c r="D28" s="590"/>
      <c r="E28" s="590"/>
      <c r="F28" s="590"/>
    </row>
    <row r="29" spans="2:19" s="192" customFormat="1" ht="10.5" customHeight="1">
      <c r="B29" s="146"/>
      <c r="C29" s="145"/>
      <c r="D29" s="145"/>
      <c r="E29" s="145"/>
      <c r="F29" s="144"/>
    </row>
    <row r="30" spans="2:19" s="192" customFormat="1" ht="16.5" customHeight="1">
      <c r="B30" s="110"/>
      <c r="C30" s="110"/>
      <c r="D30" s="591"/>
      <c r="E30" s="591"/>
      <c r="F30" s="591"/>
    </row>
    <row r="31" spans="2:19" s="192" customFormat="1" ht="3" customHeight="1">
      <c r="B31" s="110"/>
      <c r="C31" s="110"/>
      <c r="D31" s="153"/>
      <c r="E31" s="153"/>
    </row>
    <row r="32" spans="2:19" s="192" customFormat="1" ht="18" customHeight="1">
      <c r="B32" s="592"/>
      <c r="C32" s="593"/>
      <c r="D32" s="358"/>
      <c r="E32" s="358"/>
      <c r="F32" s="358"/>
      <c r="G32" s="194"/>
    </row>
    <row r="33" spans="2:19" s="150" customFormat="1" ht="21" customHeight="1">
      <c r="B33" s="586"/>
      <c r="C33" s="586"/>
      <c r="D33" s="195"/>
      <c r="E33" s="195"/>
      <c r="F33" s="195"/>
    </row>
    <row r="34" spans="2:19" s="150" customFormat="1" ht="13.5" customHeight="1">
      <c r="B34" s="585"/>
      <c r="C34" s="585"/>
      <c r="D34" s="196"/>
      <c r="E34" s="196"/>
      <c r="F34" s="196"/>
    </row>
    <row r="35" spans="2:19" s="150" customFormat="1">
      <c r="B35" s="585"/>
      <c r="C35" s="585"/>
      <c r="D35" s="196"/>
      <c r="E35" s="196"/>
      <c r="F35" s="196"/>
    </row>
    <row r="36" spans="2:19" s="150" customFormat="1" ht="21" customHeight="1">
      <c r="B36" s="586"/>
      <c r="C36" s="586"/>
      <c r="D36" s="197"/>
      <c r="E36" s="197"/>
      <c r="F36" s="197"/>
    </row>
    <row r="37" spans="2:19" s="150" customFormat="1" ht="20.25" customHeight="1">
      <c r="B37" s="586"/>
      <c r="C37" s="586"/>
      <c r="D37" s="197"/>
      <c r="E37" s="197"/>
      <c r="F37" s="197"/>
    </row>
    <row r="38" spans="2:19" s="150" customFormat="1" ht="8.25" customHeight="1">
      <c r="B38" s="198"/>
      <c r="C38" s="198"/>
      <c r="D38" s="199"/>
      <c r="E38" s="199"/>
      <c r="F38" s="199"/>
    </row>
    <row r="39" spans="2:19" s="150" customFormat="1" ht="15.75" customHeight="1">
      <c r="B39" s="587"/>
      <c r="C39" s="587"/>
      <c r="D39" s="195"/>
      <c r="E39" s="195"/>
      <c r="F39" s="195"/>
    </row>
    <row r="40" spans="2:19" s="150" customFormat="1" ht="15.75" customHeight="1">
      <c r="B40" s="587"/>
      <c r="C40" s="587"/>
      <c r="D40" s="195"/>
      <c r="E40" s="195"/>
      <c r="F40" s="195"/>
    </row>
    <row r="41" spans="2:19" s="192" customFormat="1" ht="6.75" customHeight="1">
      <c r="C41" s="187"/>
      <c r="D41" s="110"/>
      <c r="E41" s="110"/>
    </row>
    <row r="42" spans="2:19" s="192" customFormat="1" ht="12.75" customHeight="1">
      <c r="B42" s="200"/>
      <c r="C42" s="201"/>
      <c r="D42" s="110"/>
      <c r="E42" s="110"/>
    </row>
    <row r="43" spans="2:19" s="192" customFormat="1" ht="6.75" customHeight="1"/>
    <row r="44" spans="2:19" s="192" customFormat="1" ht="10.5" customHeight="1">
      <c r="B44" s="584"/>
      <c r="C44" s="584"/>
      <c r="D44" s="584"/>
      <c r="E44" s="584"/>
    </row>
    <row r="45" spans="2:19" s="192" customFormat="1" ht="22.5" customHeight="1"/>
    <row r="46" spans="2:19" s="142" customFormat="1">
      <c r="B46" s="202"/>
      <c r="C46" s="202"/>
      <c r="D46" s="202"/>
      <c r="E46" s="202"/>
      <c r="S46" s="141"/>
    </row>
    <row r="47" spans="2:19" s="142" customFormat="1">
      <c r="B47" s="202"/>
      <c r="C47" s="202"/>
      <c r="D47" s="202"/>
      <c r="E47" s="202"/>
      <c r="S47" s="141"/>
    </row>
    <row r="48" spans="2:19" s="142" customFormat="1">
      <c r="B48" s="202"/>
      <c r="C48" s="202"/>
      <c r="D48" s="202"/>
      <c r="E48" s="202"/>
      <c r="S48" s="141"/>
    </row>
    <row r="49" spans="2:19" s="142" customFormat="1">
      <c r="B49" s="202"/>
      <c r="C49" s="202"/>
      <c r="D49" s="202"/>
      <c r="E49" s="202"/>
      <c r="S49" s="141"/>
    </row>
    <row r="50" spans="2:19" s="142" customFormat="1">
      <c r="B50" s="202"/>
      <c r="C50" s="202"/>
      <c r="D50" s="202"/>
      <c r="E50" s="202"/>
      <c r="S50" s="141"/>
    </row>
    <row r="51" spans="2:19" s="142" customFormat="1">
      <c r="B51" s="202"/>
      <c r="C51" s="202"/>
      <c r="D51" s="202"/>
      <c r="E51" s="202"/>
      <c r="S51" s="141"/>
    </row>
    <row r="52" spans="2:19" s="142" customFormat="1">
      <c r="B52" s="202"/>
      <c r="C52" s="202"/>
      <c r="D52" s="202"/>
      <c r="E52" s="202"/>
      <c r="S52" s="141"/>
    </row>
    <row r="53" spans="2:19" s="142" customFormat="1" ht="21.75" customHeight="1">
      <c r="S53" s="141"/>
    </row>
    <row r="54" spans="2:19" s="142" customFormat="1">
      <c r="B54" s="202"/>
      <c r="C54" s="202"/>
      <c r="D54" s="202"/>
      <c r="E54" s="202"/>
      <c r="S54" s="141"/>
    </row>
    <row r="55" spans="2:19" s="142" customFormat="1">
      <c r="B55" s="202"/>
      <c r="C55" s="202"/>
      <c r="D55" s="202"/>
      <c r="E55" s="202"/>
      <c r="S55" s="141"/>
    </row>
    <row r="56" spans="2:19" s="142" customFormat="1">
      <c r="B56" s="202"/>
      <c r="C56" s="202"/>
      <c r="D56" s="202"/>
      <c r="E56" s="202"/>
      <c r="S56" s="141"/>
    </row>
    <row r="57" spans="2:19" s="142" customFormat="1">
      <c r="B57" s="202"/>
      <c r="C57" s="202"/>
      <c r="D57" s="202"/>
      <c r="E57" s="202"/>
      <c r="S57" s="141"/>
    </row>
    <row r="58" spans="2:19" s="142" customFormat="1">
      <c r="B58" s="202"/>
      <c r="C58" s="202"/>
      <c r="D58" s="202"/>
      <c r="E58" s="202"/>
      <c r="S58" s="141"/>
    </row>
    <row r="59" spans="2:19" s="142" customFormat="1">
      <c r="B59" s="202"/>
      <c r="C59" s="202"/>
      <c r="D59" s="202"/>
      <c r="E59" s="202"/>
      <c r="S59" s="141"/>
    </row>
    <row r="60" spans="2:19" s="142" customFormat="1">
      <c r="B60" s="202"/>
      <c r="C60" s="202"/>
      <c r="D60" s="202"/>
      <c r="E60" s="202"/>
      <c r="S60" s="141"/>
    </row>
    <row r="61" spans="2:19" s="142" customFormat="1">
      <c r="B61" s="202"/>
      <c r="C61" s="202"/>
      <c r="D61" s="202"/>
      <c r="E61" s="202"/>
      <c r="S61" s="141"/>
    </row>
    <row r="62" spans="2:19" s="142" customFormat="1">
      <c r="B62" s="202"/>
      <c r="C62" s="202"/>
      <c r="D62" s="202"/>
      <c r="E62" s="202"/>
      <c r="S62" s="141"/>
    </row>
    <row r="63" spans="2:19" s="142" customFormat="1">
      <c r="B63" s="202"/>
      <c r="C63" s="202"/>
      <c r="D63" s="202"/>
      <c r="E63" s="202"/>
      <c r="S63" s="141"/>
    </row>
    <row r="64" spans="2:19" s="142" customFormat="1">
      <c r="B64" s="202"/>
      <c r="C64" s="202"/>
      <c r="D64" s="202"/>
      <c r="E64" s="202"/>
      <c r="S64" s="141"/>
    </row>
    <row r="65" spans="2:19" s="142" customFormat="1">
      <c r="B65" s="202"/>
      <c r="C65" s="202"/>
      <c r="D65" s="202"/>
      <c r="E65" s="202"/>
      <c r="S65" s="141"/>
    </row>
    <row r="66" spans="2:19" s="142" customFormat="1">
      <c r="B66" s="202"/>
      <c r="C66" s="202"/>
      <c r="D66" s="202"/>
      <c r="E66" s="202"/>
      <c r="S66" s="141"/>
    </row>
    <row r="67" spans="2:19" s="142" customFormat="1">
      <c r="B67" s="202"/>
      <c r="C67" s="202"/>
      <c r="D67" s="202"/>
      <c r="E67" s="202"/>
      <c r="S67" s="141"/>
    </row>
    <row r="68" spans="2:19" s="142" customFormat="1">
      <c r="B68" s="202"/>
      <c r="C68" s="202"/>
      <c r="D68" s="202"/>
      <c r="E68" s="202"/>
      <c r="S68" s="141"/>
    </row>
    <row r="69" spans="2:19" s="142" customFormat="1">
      <c r="B69" s="202"/>
      <c r="C69" s="202"/>
      <c r="D69" s="202"/>
      <c r="E69" s="202"/>
      <c r="S69" s="141"/>
    </row>
    <row r="70" spans="2:19" s="142" customFormat="1">
      <c r="B70" s="202"/>
      <c r="C70" s="202"/>
      <c r="D70" s="202"/>
      <c r="E70" s="202"/>
      <c r="S70" s="141"/>
    </row>
    <row r="71" spans="2:19" s="142" customFormat="1">
      <c r="B71" s="202"/>
      <c r="C71" s="202"/>
      <c r="D71" s="202"/>
      <c r="E71" s="202"/>
      <c r="S71" s="141"/>
    </row>
    <row r="72" spans="2:19" s="142" customFormat="1">
      <c r="B72" s="202"/>
      <c r="C72" s="202"/>
      <c r="D72" s="202"/>
      <c r="E72" s="202"/>
      <c r="S72" s="141"/>
    </row>
    <row r="73" spans="2:19" s="142" customFormat="1">
      <c r="B73" s="202"/>
      <c r="C73" s="202"/>
      <c r="D73" s="202"/>
      <c r="E73" s="202"/>
      <c r="S73" s="141"/>
    </row>
    <row r="74" spans="2:19" s="142" customFormat="1">
      <c r="B74" s="202"/>
      <c r="C74" s="202"/>
      <c r="D74" s="202"/>
      <c r="E74" s="202"/>
      <c r="S74" s="141"/>
    </row>
    <row r="75" spans="2:19" s="142" customFormat="1">
      <c r="B75" s="202"/>
      <c r="C75" s="202"/>
      <c r="D75" s="202"/>
      <c r="E75" s="202"/>
      <c r="S75" s="141"/>
    </row>
    <row r="76" spans="2:19" s="142" customFormat="1">
      <c r="B76" s="202"/>
      <c r="C76" s="202"/>
      <c r="D76" s="202"/>
      <c r="E76" s="202"/>
      <c r="S76" s="141"/>
    </row>
    <row r="77" spans="2:19" s="142" customFormat="1">
      <c r="B77" s="202"/>
      <c r="C77" s="202"/>
      <c r="D77" s="202"/>
      <c r="E77" s="202"/>
      <c r="S77" s="141"/>
    </row>
    <row r="78" spans="2:19" s="142" customFormat="1">
      <c r="B78" s="202"/>
      <c r="C78" s="202"/>
      <c r="D78" s="202"/>
      <c r="E78" s="202"/>
      <c r="S78" s="141"/>
    </row>
    <row r="79" spans="2:19" s="142" customFormat="1">
      <c r="B79" s="202"/>
      <c r="C79" s="202"/>
      <c r="D79" s="202"/>
      <c r="E79" s="202"/>
      <c r="S79" s="141"/>
    </row>
    <row r="80" spans="2:19" s="142" customFormat="1">
      <c r="B80" s="202"/>
      <c r="C80" s="202"/>
      <c r="D80" s="202"/>
      <c r="E80" s="202"/>
      <c r="S80" s="141"/>
    </row>
    <row r="81" spans="2:19" s="142" customFormat="1">
      <c r="B81" s="202"/>
      <c r="C81" s="202"/>
      <c r="D81" s="202"/>
      <c r="E81" s="202"/>
      <c r="S81" s="141"/>
    </row>
    <row r="82" spans="2:19" s="142" customFormat="1">
      <c r="B82" s="202"/>
      <c r="C82" s="202"/>
      <c r="D82" s="202"/>
      <c r="E82" s="202"/>
      <c r="S82" s="141"/>
    </row>
    <row r="83" spans="2:19" s="142" customFormat="1">
      <c r="B83" s="202"/>
      <c r="C83" s="202"/>
      <c r="D83" s="202"/>
      <c r="E83" s="202"/>
      <c r="S83" s="141"/>
    </row>
    <row r="84" spans="2:19" s="142" customFormat="1">
      <c r="B84" s="202"/>
      <c r="C84" s="202"/>
      <c r="D84" s="202"/>
      <c r="E84" s="202"/>
      <c r="S84" s="141"/>
    </row>
    <row r="85" spans="2:19" s="142" customFormat="1">
      <c r="B85" s="202"/>
      <c r="C85" s="202"/>
      <c r="D85" s="202"/>
      <c r="E85" s="202"/>
      <c r="S85" s="141"/>
    </row>
    <row r="86" spans="2:19" s="142" customFormat="1">
      <c r="B86" s="202"/>
      <c r="C86" s="202"/>
      <c r="D86" s="202"/>
      <c r="E86" s="202"/>
      <c r="S86" s="141"/>
    </row>
    <row r="87" spans="2:19" s="142" customFormat="1">
      <c r="B87" s="202"/>
      <c r="C87" s="202"/>
      <c r="D87" s="202"/>
      <c r="E87" s="202"/>
      <c r="S87" s="141"/>
    </row>
    <row r="88" spans="2:19" s="142" customFormat="1">
      <c r="B88" s="202"/>
      <c r="C88" s="202"/>
      <c r="D88" s="202"/>
      <c r="E88" s="202"/>
      <c r="S88" s="141"/>
    </row>
    <row r="89" spans="2:19" s="142" customFormat="1">
      <c r="B89" s="202"/>
      <c r="C89" s="202"/>
      <c r="D89" s="202"/>
      <c r="E89" s="202"/>
      <c r="S89" s="141"/>
    </row>
    <row r="90" spans="2:19" s="142" customFormat="1">
      <c r="B90" s="202"/>
      <c r="C90" s="202"/>
      <c r="D90" s="202"/>
      <c r="E90" s="202"/>
      <c r="S90" s="141"/>
    </row>
    <row r="91" spans="2:19" s="142" customFormat="1">
      <c r="B91" s="202"/>
      <c r="C91" s="202"/>
      <c r="D91" s="202"/>
      <c r="E91" s="202"/>
      <c r="S91" s="141"/>
    </row>
    <row r="92" spans="2:19" s="142" customFormat="1">
      <c r="B92" s="202"/>
      <c r="C92" s="202"/>
      <c r="D92" s="202"/>
      <c r="E92" s="202"/>
      <c r="S92" s="141"/>
    </row>
    <row r="93" spans="2:19" s="142" customFormat="1">
      <c r="B93" s="202"/>
      <c r="C93" s="202"/>
      <c r="D93" s="202"/>
      <c r="E93" s="202"/>
      <c r="S93" s="141"/>
    </row>
    <row r="94" spans="2:19" s="142" customFormat="1">
      <c r="B94" s="202"/>
      <c r="C94" s="202"/>
      <c r="D94" s="202"/>
      <c r="E94" s="202"/>
      <c r="S94" s="141"/>
    </row>
    <row r="95" spans="2:19" s="142" customFormat="1">
      <c r="B95" s="202"/>
      <c r="C95" s="202"/>
      <c r="D95" s="202"/>
      <c r="E95" s="202"/>
      <c r="S95" s="141"/>
    </row>
    <row r="96" spans="2:19" s="142" customFormat="1">
      <c r="B96" s="202"/>
      <c r="C96" s="202"/>
      <c r="D96" s="202"/>
      <c r="E96" s="202"/>
      <c r="S96" s="141"/>
    </row>
    <row r="97" spans="2:19" s="142" customFormat="1">
      <c r="B97" s="202"/>
      <c r="C97" s="202"/>
      <c r="D97" s="202"/>
      <c r="E97" s="202"/>
      <c r="S97" s="141"/>
    </row>
    <row r="98" spans="2:19" s="142" customFormat="1">
      <c r="B98" s="202"/>
      <c r="C98" s="202"/>
      <c r="D98" s="202"/>
      <c r="E98" s="202"/>
      <c r="S98" s="141"/>
    </row>
    <row r="99" spans="2:19" s="142" customFormat="1">
      <c r="B99" s="202"/>
      <c r="C99" s="202"/>
      <c r="D99" s="202"/>
      <c r="E99" s="202"/>
      <c r="S99" s="141"/>
    </row>
    <row r="100" spans="2:19" s="142" customFormat="1">
      <c r="B100" s="202"/>
      <c r="C100" s="202"/>
      <c r="D100" s="202"/>
      <c r="E100" s="202"/>
      <c r="S100" s="141"/>
    </row>
    <row r="101" spans="2:19" s="142" customFormat="1">
      <c r="B101" s="202"/>
      <c r="C101" s="202"/>
      <c r="D101" s="202"/>
      <c r="E101" s="202"/>
      <c r="S101" s="141"/>
    </row>
    <row r="102" spans="2:19" s="142" customFormat="1">
      <c r="B102" s="202"/>
      <c r="C102" s="202"/>
      <c r="D102" s="202"/>
      <c r="E102" s="202"/>
      <c r="S102" s="141"/>
    </row>
    <row r="103" spans="2:19" s="142" customFormat="1">
      <c r="B103" s="202"/>
      <c r="C103" s="202"/>
      <c r="D103" s="202"/>
      <c r="E103" s="202"/>
      <c r="S103" s="141"/>
    </row>
    <row r="104" spans="2:19" s="142" customFormat="1">
      <c r="B104" s="202"/>
      <c r="C104" s="202"/>
      <c r="D104" s="202"/>
      <c r="E104" s="202"/>
      <c r="S104" s="141"/>
    </row>
    <row r="105" spans="2:19" s="142" customFormat="1">
      <c r="B105" s="202"/>
      <c r="C105" s="202"/>
      <c r="D105" s="202"/>
      <c r="E105" s="202"/>
      <c r="S105" s="141"/>
    </row>
    <row r="106" spans="2:19" s="142" customFormat="1">
      <c r="B106" s="202"/>
      <c r="C106" s="202"/>
      <c r="D106" s="202"/>
      <c r="E106" s="202"/>
      <c r="S106" s="141"/>
    </row>
    <row r="107" spans="2:19" s="142" customFormat="1">
      <c r="B107" s="202"/>
      <c r="C107" s="202"/>
      <c r="D107" s="202"/>
      <c r="E107" s="202"/>
      <c r="S107" s="141"/>
    </row>
    <row r="108" spans="2:19" s="142" customFormat="1">
      <c r="B108" s="202"/>
      <c r="C108" s="202"/>
      <c r="D108" s="202"/>
      <c r="E108" s="202"/>
      <c r="S108" s="141"/>
    </row>
    <row r="109" spans="2:19" s="142" customFormat="1">
      <c r="B109" s="202"/>
      <c r="C109" s="202"/>
      <c r="D109" s="202"/>
      <c r="E109" s="202"/>
      <c r="S109" s="141"/>
    </row>
    <row r="110" spans="2:19" s="142" customFormat="1">
      <c r="B110" s="202"/>
      <c r="C110" s="202"/>
      <c r="D110" s="202"/>
      <c r="E110" s="202"/>
      <c r="S110" s="141"/>
    </row>
    <row r="111" spans="2:19" s="142" customFormat="1">
      <c r="B111" s="202"/>
      <c r="C111" s="202"/>
      <c r="D111" s="202"/>
      <c r="E111" s="202"/>
      <c r="S111" s="141"/>
    </row>
    <row r="112" spans="2:19" s="142" customFormat="1">
      <c r="B112" s="202"/>
      <c r="C112" s="202"/>
      <c r="D112" s="202"/>
      <c r="E112" s="202"/>
      <c r="S112" s="141"/>
    </row>
    <row r="113" spans="2:19" s="142" customFormat="1">
      <c r="B113" s="202"/>
      <c r="C113" s="202"/>
      <c r="D113" s="202"/>
      <c r="E113" s="202"/>
      <c r="S113" s="141"/>
    </row>
    <row r="114" spans="2:19" s="142" customFormat="1">
      <c r="B114" s="202"/>
      <c r="C114" s="202"/>
      <c r="D114" s="202"/>
      <c r="E114" s="202"/>
      <c r="S114" s="141"/>
    </row>
    <row r="115" spans="2:19" s="142" customFormat="1">
      <c r="B115" s="202"/>
      <c r="C115" s="202"/>
      <c r="D115" s="202"/>
      <c r="E115" s="202"/>
      <c r="S115" s="141"/>
    </row>
    <row r="116" spans="2:19" s="142" customFormat="1">
      <c r="B116" s="202"/>
      <c r="C116" s="202"/>
      <c r="D116" s="202"/>
      <c r="E116" s="202"/>
      <c r="S116" s="141"/>
    </row>
    <row r="117" spans="2:19" s="142" customFormat="1">
      <c r="B117" s="202"/>
      <c r="C117" s="202"/>
      <c r="D117" s="202"/>
      <c r="E117" s="202"/>
      <c r="S117" s="141"/>
    </row>
    <row r="118" spans="2:19" s="142" customFormat="1">
      <c r="B118" s="202"/>
      <c r="C118" s="202"/>
      <c r="D118" s="202"/>
      <c r="E118" s="202"/>
      <c r="S118" s="141"/>
    </row>
    <row r="119" spans="2:19" s="142" customFormat="1">
      <c r="B119" s="202"/>
      <c r="C119" s="202"/>
      <c r="D119" s="202"/>
      <c r="E119" s="202"/>
      <c r="S119" s="141"/>
    </row>
    <row r="120" spans="2:19" s="142" customFormat="1">
      <c r="B120" s="202"/>
      <c r="C120" s="202"/>
      <c r="D120" s="202"/>
      <c r="E120" s="202"/>
      <c r="S120" s="141"/>
    </row>
    <row r="121" spans="2:19" s="142" customFormat="1">
      <c r="B121" s="202"/>
      <c r="C121" s="202"/>
      <c r="D121" s="202"/>
      <c r="E121" s="202"/>
      <c r="S121" s="141"/>
    </row>
    <row r="122" spans="2:19" s="142" customFormat="1">
      <c r="B122" s="202"/>
      <c r="C122" s="202"/>
      <c r="D122" s="202"/>
      <c r="E122" s="202"/>
      <c r="S122" s="141"/>
    </row>
    <row r="123" spans="2:19" s="142" customFormat="1">
      <c r="B123" s="202"/>
      <c r="C123" s="202"/>
      <c r="D123" s="202"/>
      <c r="E123" s="202"/>
      <c r="S123" s="141"/>
    </row>
    <row r="124" spans="2:19" s="142" customFormat="1">
      <c r="B124" s="202"/>
      <c r="C124" s="202"/>
      <c r="D124" s="202"/>
      <c r="E124" s="202"/>
      <c r="S124" s="141"/>
    </row>
    <row r="125" spans="2:19" s="142" customFormat="1">
      <c r="B125" s="202"/>
      <c r="C125" s="202"/>
      <c r="D125" s="202"/>
      <c r="E125" s="202"/>
      <c r="S125" s="141"/>
    </row>
    <row r="126" spans="2:19" s="142" customFormat="1">
      <c r="B126" s="202"/>
      <c r="C126" s="202"/>
      <c r="D126" s="202"/>
      <c r="E126" s="202"/>
      <c r="S126" s="141"/>
    </row>
    <row r="127" spans="2:19" s="142" customFormat="1">
      <c r="B127" s="202"/>
      <c r="C127" s="202"/>
      <c r="D127" s="202"/>
      <c r="E127" s="202"/>
      <c r="S127" s="141"/>
    </row>
    <row r="128" spans="2:19" s="142" customFormat="1">
      <c r="B128" s="202"/>
      <c r="C128" s="202"/>
      <c r="D128" s="202"/>
      <c r="E128" s="202"/>
      <c r="S128" s="141"/>
    </row>
    <row r="129" spans="2:19" s="142" customFormat="1">
      <c r="B129" s="202"/>
      <c r="C129" s="202"/>
      <c r="D129" s="202"/>
      <c r="E129" s="202"/>
      <c r="S129" s="141"/>
    </row>
    <row r="130" spans="2:19" s="142" customFormat="1">
      <c r="B130" s="202"/>
      <c r="C130" s="202"/>
      <c r="D130" s="202"/>
      <c r="E130" s="202"/>
      <c r="S130" s="141"/>
    </row>
    <row r="131" spans="2:19" s="142" customFormat="1">
      <c r="B131" s="202"/>
      <c r="C131" s="202"/>
      <c r="D131" s="202"/>
      <c r="E131" s="202"/>
      <c r="S131" s="141"/>
    </row>
    <row r="132" spans="2:19" s="142" customFormat="1">
      <c r="B132" s="202"/>
      <c r="C132" s="202"/>
      <c r="D132" s="202"/>
      <c r="E132" s="202"/>
      <c r="S132" s="141"/>
    </row>
    <row r="133" spans="2:19" s="142" customFormat="1">
      <c r="B133" s="202"/>
      <c r="C133" s="202"/>
      <c r="D133" s="202"/>
      <c r="E133" s="202"/>
      <c r="S133" s="141"/>
    </row>
    <row r="134" spans="2:19" s="142" customFormat="1">
      <c r="B134" s="202"/>
      <c r="C134" s="202"/>
      <c r="D134" s="202"/>
      <c r="E134" s="202"/>
      <c r="S134" s="141"/>
    </row>
    <row r="135" spans="2:19" s="142" customFormat="1">
      <c r="B135" s="202"/>
      <c r="C135" s="202"/>
      <c r="D135" s="202"/>
      <c r="E135" s="202"/>
      <c r="S135" s="141"/>
    </row>
    <row r="136" spans="2:19" s="142" customFormat="1">
      <c r="B136" s="202"/>
      <c r="C136" s="202"/>
      <c r="D136" s="202"/>
      <c r="E136" s="202"/>
      <c r="S136" s="141"/>
    </row>
    <row r="137" spans="2:19" s="142" customFormat="1">
      <c r="B137" s="202"/>
      <c r="C137" s="202"/>
      <c r="D137" s="202"/>
      <c r="E137" s="202"/>
      <c r="S137" s="141"/>
    </row>
    <row r="138" spans="2:19" s="142" customFormat="1">
      <c r="B138" s="202"/>
      <c r="C138" s="202"/>
      <c r="D138" s="202"/>
      <c r="E138" s="202"/>
      <c r="S138" s="141"/>
    </row>
    <row r="139" spans="2:19" s="142" customFormat="1">
      <c r="B139" s="202"/>
      <c r="C139" s="202"/>
      <c r="D139" s="202"/>
      <c r="E139" s="202"/>
      <c r="S139" s="141"/>
    </row>
    <row r="140" spans="2:19" s="142" customFormat="1">
      <c r="B140" s="202"/>
      <c r="C140" s="202"/>
      <c r="D140" s="202"/>
      <c r="E140" s="202"/>
      <c r="S140" s="141"/>
    </row>
    <row r="141" spans="2:19" s="142" customFormat="1">
      <c r="B141" s="202"/>
      <c r="C141" s="202"/>
      <c r="D141" s="202"/>
      <c r="E141" s="202"/>
      <c r="S141" s="141"/>
    </row>
    <row r="142" spans="2:19" s="142" customFormat="1">
      <c r="B142" s="202"/>
      <c r="C142" s="202"/>
      <c r="D142" s="202"/>
      <c r="E142" s="202"/>
      <c r="S142" s="141"/>
    </row>
    <row r="143" spans="2:19" s="142" customFormat="1">
      <c r="B143" s="202"/>
      <c r="C143" s="202"/>
      <c r="D143" s="202"/>
      <c r="E143" s="202"/>
      <c r="S143" s="141"/>
    </row>
    <row r="144" spans="2:19" s="142" customFormat="1">
      <c r="B144" s="202"/>
      <c r="C144" s="202"/>
      <c r="D144" s="202"/>
      <c r="E144" s="202"/>
      <c r="S144" s="141"/>
    </row>
    <row r="145" spans="2:19" s="142" customFormat="1">
      <c r="B145" s="202"/>
      <c r="C145" s="202"/>
      <c r="D145" s="202"/>
      <c r="E145" s="202"/>
      <c r="S145" s="141"/>
    </row>
    <row r="146" spans="2:19" s="142" customFormat="1">
      <c r="B146" s="202"/>
      <c r="C146" s="202"/>
      <c r="D146" s="202"/>
      <c r="E146" s="202"/>
      <c r="S146" s="141"/>
    </row>
    <row r="147" spans="2:19" s="142" customFormat="1">
      <c r="B147" s="202"/>
      <c r="C147" s="202"/>
      <c r="D147" s="202"/>
      <c r="E147" s="202"/>
      <c r="S147" s="141"/>
    </row>
    <row r="148" spans="2:19" s="142" customFormat="1">
      <c r="B148" s="202"/>
      <c r="C148" s="202"/>
      <c r="D148" s="202"/>
      <c r="E148" s="202"/>
      <c r="S148" s="141"/>
    </row>
    <row r="149" spans="2:19" s="142" customFormat="1">
      <c r="B149" s="202"/>
      <c r="C149" s="202"/>
      <c r="D149" s="202"/>
      <c r="E149" s="202"/>
      <c r="S149" s="141"/>
    </row>
    <row r="150" spans="2:19" s="142" customFormat="1">
      <c r="B150" s="202"/>
      <c r="C150" s="202"/>
      <c r="D150" s="202"/>
      <c r="E150" s="202"/>
      <c r="S150" s="141"/>
    </row>
    <row r="151" spans="2:19" s="142" customFormat="1">
      <c r="B151" s="202"/>
      <c r="C151" s="202"/>
      <c r="D151" s="202"/>
      <c r="E151" s="202"/>
      <c r="S151" s="141"/>
    </row>
    <row r="152" spans="2:19" s="142" customFormat="1">
      <c r="B152" s="202"/>
      <c r="C152" s="202"/>
      <c r="D152" s="202"/>
      <c r="E152" s="202"/>
      <c r="S152" s="141"/>
    </row>
    <row r="153" spans="2:19" s="142" customFormat="1">
      <c r="B153" s="202"/>
      <c r="C153" s="202"/>
      <c r="D153" s="202"/>
      <c r="E153" s="202"/>
      <c r="S153" s="141"/>
    </row>
    <row r="154" spans="2:19" s="142" customFormat="1">
      <c r="B154" s="202"/>
      <c r="C154" s="202"/>
      <c r="D154" s="202"/>
      <c r="E154" s="202"/>
      <c r="S154" s="141"/>
    </row>
    <row r="155" spans="2:19" s="142" customFormat="1">
      <c r="B155" s="202"/>
      <c r="C155" s="202"/>
      <c r="D155" s="202"/>
      <c r="E155" s="202"/>
      <c r="S155" s="141"/>
    </row>
    <row r="156" spans="2:19" s="142" customFormat="1">
      <c r="B156" s="202"/>
      <c r="C156" s="202"/>
      <c r="D156" s="202"/>
      <c r="E156" s="202"/>
      <c r="S156" s="141"/>
    </row>
    <row r="157" spans="2:19" s="142" customFormat="1">
      <c r="B157" s="202"/>
      <c r="C157" s="202"/>
      <c r="D157" s="202"/>
      <c r="E157" s="202"/>
      <c r="S157" s="141"/>
    </row>
    <row r="158" spans="2:19" s="142" customFormat="1">
      <c r="B158" s="202"/>
      <c r="C158" s="202"/>
      <c r="D158" s="202"/>
      <c r="E158" s="202"/>
      <c r="S158" s="141"/>
    </row>
    <row r="159" spans="2:19" s="142" customFormat="1">
      <c r="B159" s="202"/>
      <c r="C159" s="202"/>
      <c r="D159" s="202"/>
      <c r="E159" s="202"/>
      <c r="S159" s="141"/>
    </row>
    <row r="160" spans="2:19" s="142" customFormat="1">
      <c r="B160" s="202"/>
      <c r="C160" s="202"/>
      <c r="D160" s="202"/>
      <c r="E160" s="202"/>
      <c r="S160" s="141"/>
    </row>
    <row r="161" spans="2:19" s="142" customFormat="1">
      <c r="B161" s="202"/>
      <c r="C161" s="202"/>
      <c r="D161" s="202"/>
      <c r="E161" s="202"/>
      <c r="S161" s="141"/>
    </row>
    <row r="162" spans="2:19" s="142" customFormat="1">
      <c r="B162" s="202"/>
      <c r="C162" s="202"/>
      <c r="D162" s="202"/>
      <c r="E162" s="202"/>
      <c r="S162" s="141"/>
    </row>
    <row r="163" spans="2:19" s="142" customFormat="1">
      <c r="B163" s="202"/>
      <c r="C163" s="202"/>
      <c r="D163" s="202"/>
      <c r="E163" s="202"/>
      <c r="S163" s="141"/>
    </row>
    <row r="164" spans="2:19" s="142" customFormat="1">
      <c r="B164" s="202"/>
      <c r="C164" s="202"/>
      <c r="D164" s="202"/>
      <c r="E164" s="202"/>
      <c r="S164" s="141"/>
    </row>
    <row r="165" spans="2:19" s="142" customFormat="1">
      <c r="B165" s="202"/>
      <c r="C165" s="202"/>
      <c r="D165" s="202"/>
      <c r="E165" s="202"/>
      <c r="S165" s="141"/>
    </row>
    <row r="166" spans="2:19" s="142" customFormat="1">
      <c r="B166" s="202"/>
      <c r="C166" s="202"/>
      <c r="D166" s="202"/>
      <c r="E166" s="202"/>
      <c r="S166" s="141"/>
    </row>
    <row r="167" spans="2:19" s="142" customFormat="1">
      <c r="B167" s="202"/>
      <c r="C167" s="202"/>
      <c r="D167" s="202"/>
      <c r="E167" s="202"/>
      <c r="S167" s="141"/>
    </row>
    <row r="168" spans="2:19" s="142" customFormat="1">
      <c r="B168" s="202"/>
      <c r="C168" s="202"/>
      <c r="D168" s="202"/>
      <c r="E168" s="202"/>
      <c r="S168" s="141"/>
    </row>
    <row r="169" spans="2:19" s="142" customFormat="1">
      <c r="B169" s="202"/>
      <c r="C169" s="202"/>
      <c r="D169" s="202"/>
      <c r="E169" s="202"/>
      <c r="S169" s="141"/>
    </row>
    <row r="170" spans="2:19" s="142" customFormat="1">
      <c r="B170" s="202"/>
      <c r="C170" s="202"/>
      <c r="D170" s="202"/>
      <c r="E170" s="202"/>
      <c r="S170" s="141"/>
    </row>
    <row r="171" spans="2:19" s="142" customFormat="1">
      <c r="B171" s="202"/>
      <c r="C171" s="202"/>
      <c r="D171" s="202"/>
      <c r="E171" s="202"/>
      <c r="S171" s="141"/>
    </row>
    <row r="172" spans="2:19" s="142" customFormat="1">
      <c r="B172" s="202"/>
      <c r="C172" s="202"/>
      <c r="D172" s="202"/>
      <c r="E172" s="202"/>
      <c r="S172" s="141"/>
    </row>
    <row r="173" spans="2:19" s="142" customFormat="1">
      <c r="B173" s="202"/>
      <c r="C173" s="202"/>
      <c r="D173" s="202"/>
      <c r="E173" s="202"/>
      <c r="S173" s="141"/>
    </row>
    <row r="174" spans="2:19" s="142" customFormat="1">
      <c r="B174" s="202"/>
      <c r="C174" s="202"/>
      <c r="D174" s="202"/>
      <c r="E174" s="202"/>
      <c r="S174" s="141"/>
    </row>
    <row r="175" spans="2:19" s="142" customFormat="1">
      <c r="B175" s="202"/>
      <c r="C175" s="202"/>
      <c r="D175" s="202"/>
      <c r="E175" s="202"/>
      <c r="S175" s="141"/>
    </row>
    <row r="176" spans="2:19" s="142" customFormat="1">
      <c r="B176" s="202"/>
      <c r="C176" s="202"/>
      <c r="D176" s="202"/>
      <c r="E176" s="202"/>
      <c r="S176" s="141"/>
    </row>
    <row r="177" spans="2:19" s="142" customFormat="1">
      <c r="B177" s="202"/>
      <c r="C177" s="202"/>
      <c r="D177" s="202"/>
      <c r="E177" s="202"/>
      <c r="S177" s="141"/>
    </row>
    <row r="178" spans="2:19" s="142" customFormat="1">
      <c r="B178" s="202"/>
      <c r="C178" s="202"/>
      <c r="D178" s="202"/>
      <c r="E178" s="202"/>
      <c r="S178" s="141"/>
    </row>
    <row r="179" spans="2:19" s="142" customFormat="1">
      <c r="B179" s="202"/>
      <c r="C179" s="202"/>
      <c r="D179" s="202"/>
      <c r="E179" s="202"/>
      <c r="S179" s="141"/>
    </row>
    <row r="180" spans="2:19" s="142" customFormat="1">
      <c r="B180" s="202"/>
      <c r="C180" s="202"/>
      <c r="D180" s="202"/>
      <c r="E180" s="202"/>
      <c r="S180" s="141"/>
    </row>
    <row r="181" spans="2:19" s="142" customFormat="1">
      <c r="S181" s="141"/>
    </row>
    <row r="182" spans="2:19" s="142" customFormat="1">
      <c r="S182" s="141"/>
    </row>
    <row r="183" spans="2:19" s="142" customFormat="1">
      <c r="S183" s="141"/>
    </row>
    <row r="184" spans="2:19" s="142" customFormat="1">
      <c r="S184" s="141"/>
    </row>
    <row r="185" spans="2:19" s="142" customFormat="1">
      <c r="S185" s="141"/>
    </row>
    <row r="186" spans="2:19" s="142" customFormat="1">
      <c r="S186" s="141"/>
    </row>
    <row r="187" spans="2:19" s="142" customFormat="1">
      <c r="S187" s="141"/>
    </row>
    <row r="188" spans="2:19" s="142" customFormat="1">
      <c r="S188" s="141"/>
    </row>
    <row r="189" spans="2:19" s="142" customFormat="1">
      <c r="S189" s="141"/>
    </row>
    <row r="190" spans="2:19" s="142" customFormat="1">
      <c r="S190" s="141"/>
    </row>
    <row r="191" spans="2:19" s="142" customFormat="1">
      <c r="S191" s="141"/>
    </row>
    <row r="192" spans="2:19" s="142" customFormat="1">
      <c r="S192" s="141"/>
    </row>
    <row r="193" spans="19:19" s="142" customFormat="1">
      <c r="S193" s="141"/>
    </row>
    <row r="194" spans="19:19" s="142" customFormat="1">
      <c r="S194" s="141"/>
    </row>
    <row r="195" spans="19:19" s="142" customFormat="1">
      <c r="S195" s="141"/>
    </row>
    <row r="196" spans="19:19" s="142" customFormat="1">
      <c r="S196" s="141"/>
    </row>
    <row r="197" spans="19:19" s="142" customFormat="1">
      <c r="S197" s="141"/>
    </row>
    <row r="198" spans="19:19" s="142" customFormat="1">
      <c r="S198" s="141"/>
    </row>
    <row r="199" spans="19:19" s="142" customFormat="1">
      <c r="S199" s="141"/>
    </row>
    <row r="200" spans="19:19" s="142" customFormat="1">
      <c r="S200" s="141"/>
    </row>
    <row r="201" spans="19:19" s="142" customFormat="1">
      <c r="S201" s="141"/>
    </row>
    <row r="202" spans="19:19" s="142" customFormat="1">
      <c r="S202" s="141"/>
    </row>
    <row r="203" spans="19:19" s="142" customFormat="1">
      <c r="S203" s="141"/>
    </row>
    <row r="204" spans="19:19" s="142" customFormat="1">
      <c r="S204" s="141"/>
    </row>
    <row r="205" spans="19:19" s="142" customFormat="1">
      <c r="S205" s="141"/>
    </row>
  </sheetData>
  <mergeCells count="30">
    <mergeCell ref="B44:E44"/>
    <mergeCell ref="B12:C12"/>
    <mergeCell ref="B11:C11"/>
    <mergeCell ref="B34:C34"/>
    <mergeCell ref="B35:C35"/>
    <mergeCell ref="B36:C36"/>
    <mergeCell ref="B37:C37"/>
    <mergeCell ref="B39:C39"/>
    <mergeCell ref="B40:C40"/>
    <mergeCell ref="B25:C25"/>
    <mergeCell ref="D25:F25"/>
    <mergeCell ref="C28:F28"/>
    <mergeCell ref="D30:F30"/>
    <mergeCell ref="B32:C32"/>
    <mergeCell ref="B33:C33"/>
    <mergeCell ref="B19:C19"/>
    <mergeCell ref="B21:C21"/>
    <mergeCell ref="B22:C22"/>
    <mergeCell ref="B23:C23"/>
    <mergeCell ref="B13:C13"/>
    <mergeCell ref="B14:C14"/>
    <mergeCell ref="B15:C15"/>
    <mergeCell ref="B16:C16"/>
    <mergeCell ref="B17:C17"/>
    <mergeCell ref="B18:C18"/>
    <mergeCell ref="C3:F3"/>
    <mergeCell ref="D6:E6"/>
    <mergeCell ref="D7:F7"/>
    <mergeCell ref="B9:C9"/>
    <mergeCell ref="B20:C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U213"/>
  <sheetViews>
    <sheetView workbookViewId="0">
      <selection activeCell="B7" sqref="B7:G19"/>
    </sheetView>
  </sheetViews>
  <sheetFormatPr baseColWidth="10" defaultColWidth="11.42578125" defaultRowHeight="13.5"/>
  <cols>
    <col min="1" max="1" width="4.28515625" style="142" customWidth="1"/>
    <col min="2" max="2" width="23.28515625" style="141" customWidth="1"/>
    <col min="3" max="3" width="28.28515625" style="141" customWidth="1"/>
    <col min="4" max="4" width="18.28515625" style="141" customWidth="1"/>
    <col min="5" max="6" width="13.7109375" style="141" customWidth="1"/>
    <col min="7" max="7" width="13.7109375" style="142" customWidth="1"/>
    <col min="8" max="121" width="11.42578125" style="107"/>
    <col min="122" max="16384" width="11.42578125" style="141"/>
  </cols>
  <sheetData>
    <row r="1" spans="1:125" s="107" customFormat="1">
      <c r="B1" s="106"/>
      <c r="C1" s="106"/>
      <c r="D1" s="106"/>
      <c r="E1" s="106"/>
      <c r="F1" s="106"/>
    </row>
    <row r="2" spans="1:125" s="107" customFormat="1">
      <c r="B2" s="106"/>
      <c r="C2" s="106"/>
      <c r="D2" s="106"/>
      <c r="E2" s="106"/>
      <c r="F2" s="106"/>
    </row>
    <row r="3" spans="1:125" s="107" customFormat="1" ht="26.25" customHeight="1">
      <c r="B3" s="106"/>
      <c r="C3" s="230" t="s">
        <v>209</v>
      </c>
      <c r="D3" s="229"/>
      <c r="E3" s="229"/>
      <c r="F3" s="229"/>
      <c r="G3" s="229"/>
    </row>
    <row r="4" spans="1:125" s="107" customFormat="1" ht="26.25" customHeight="1">
      <c r="B4" s="106"/>
      <c r="C4" s="355"/>
      <c r="D4" s="229"/>
      <c r="E4" s="229"/>
      <c r="F4" s="229"/>
      <c r="G4" s="229"/>
    </row>
    <row r="5" spans="1:125" s="107" customFormat="1" ht="26.25" customHeight="1">
      <c r="B5" s="106"/>
      <c r="C5" s="108"/>
      <c r="D5" s="108"/>
      <c r="E5" s="108"/>
      <c r="F5" s="108"/>
      <c r="G5" s="109"/>
    </row>
    <row r="6" spans="1:125" s="107" customFormat="1" ht="10.5" customHeight="1">
      <c r="B6" s="106"/>
      <c r="C6" s="108"/>
      <c r="D6" s="108"/>
      <c r="E6" s="108"/>
      <c r="F6" s="108"/>
      <c r="G6" s="109"/>
    </row>
    <row r="7" spans="1:125" s="107" customFormat="1" ht="16.5" customHeight="1">
      <c r="A7" s="142"/>
      <c r="B7" s="231" t="s">
        <v>117</v>
      </c>
      <c r="C7" s="110"/>
      <c r="D7" s="598" t="s">
        <v>118</v>
      </c>
      <c r="E7" s="599"/>
      <c r="F7" s="599"/>
      <c r="G7" s="599"/>
      <c r="DR7" s="141"/>
      <c r="DS7" s="141"/>
      <c r="DT7" s="141"/>
      <c r="DU7" s="141"/>
    </row>
    <row r="8" spans="1:125" s="113" customFormat="1" ht="3" customHeight="1">
      <c r="B8" s="111"/>
      <c r="C8" s="111"/>
      <c r="D8" s="112"/>
      <c r="E8" s="112"/>
      <c r="F8" s="112"/>
    </row>
    <row r="9" spans="1:125" s="107" customFormat="1" ht="36" customHeight="1">
      <c r="B9" s="114"/>
      <c r="C9" s="115"/>
      <c r="D9" s="116" t="s">
        <v>193</v>
      </c>
      <c r="E9" s="116" t="s">
        <v>119</v>
      </c>
      <c r="F9" s="117" t="s">
        <v>120</v>
      </c>
      <c r="G9" s="116" t="s">
        <v>121</v>
      </c>
    </row>
    <row r="10" spans="1:125" s="119" customFormat="1" ht="8.25" customHeight="1">
      <c r="B10" s="120"/>
      <c r="C10" s="120"/>
      <c r="D10" s="121"/>
      <c r="E10" s="121"/>
      <c r="F10" s="121"/>
      <c r="G10" s="121"/>
    </row>
    <row r="11" spans="1:125" s="119" customFormat="1" ht="15.75" customHeight="1">
      <c r="B11" s="600" t="s">
        <v>122</v>
      </c>
      <c r="C11" s="601"/>
      <c r="D11" s="118"/>
      <c r="E11" s="118"/>
      <c r="F11" s="122"/>
      <c r="G11" s="118"/>
    </row>
    <row r="12" spans="1:125" s="119" customFormat="1" ht="15.75" customHeight="1">
      <c r="B12" s="123" t="s">
        <v>123</v>
      </c>
      <c r="C12" s="124"/>
      <c r="D12" s="125"/>
      <c r="E12" s="125"/>
      <c r="F12" s="126"/>
      <c r="G12" s="125"/>
    </row>
    <row r="13" spans="1:125" s="119" customFormat="1" ht="15.75" customHeight="1">
      <c r="B13" s="128" t="s">
        <v>124</v>
      </c>
      <c r="C13" s="129"/>
      <c r="D13" s="130"/>
      <c r="E13" s="130"/>
      <c r="F13" s="131"/>
      <c r="G13" s="130"/>
    </row>
    <row r="14" spans="1:125" s="119" customFormat="1" ht="15.75" customHeight="1" thickBot="1">
      <c r="B14" s="123" t="s">
        <v>125</v>
      </c>
      <c r="C14" s="124"/>
      <c r="D14" s="125"/>
      <c r="E14" s="125"/>
      <c r="F14" s="126"/>
      <c r="G14" s="125"/>
    </row>
    <row r="15" spans="1:125" s="119" customFormat="1" ht="15.75" customHeight="1">
      <c r="B15" s="595" t="s">
        <v>50</v>
      </c>
      <c r="C15" s="596"/>
      <c r="D15" s="133"/>
      <c r="E15" s="134"/>
      <c r="F15" s="133"/>
      <c r="G15" s="134"/>
    </row>
    <row r="16" spans="1:125" s="119" customFormat="1" ht="15.75" customHeight="1">
      <c r="B16" s="123" t="s">
        <v>123</v>
      </c>
      <c r="C16" s="124"/>
      <c r="D16" s="125"/>
      <c r="E16" s="127"/>
      <c r="F16" s="125"/>
      <c r="G16" s="127"/>
    </row>
    <row r="17" spans="2:7" s="119" customFormat="1" ht="15.75" customHeight="1">
      <c r="B17" s="128" t="s">
        <v>124</v>
      </c>
      <c r="C17" s="129"/>
      <c r="D17" s="130"/>
      <c r="E17" s="132"/>
      <c r="F17" s="130"/>
      <c r="G17" s="132"/>
    </row>
    <row r="18" spans="2:7" s="119" customFormat="1" ht="15.75" customHeight="1">
      <c r="B18" s="123" t="s">
        <v>125</v>
      </c>
      <c r="C18" s="124"/>
      <c r="D18" s="125"/>
      <c r="E18" s="127"/>
      <c r="F18" s="125"/>
      <c r="G18" s="127"/>
    </row>
    <row r="19" spans="2:7" s="107" customFormat="1" ht="6.75" customHeight="1">
      <c r="B19" s="135"/>
      <c r="C19" s="136"/>
      <c r="D19" s="137"/>
      <c r="E19" s="138"/>
      <c r="F19" s="137"/>
      <c r="G19" s="139"/>
    </row>
    <row r="20" spans="2:7" s="107" customFormat="1" ht="6.75" customHeight="1"/>
    <row r="21" spans="2:7" s="107" customFormat="1" ht="10.5" customHeight="1">
      <c r="B21" s="584" t="s">
        <v>126</v>
      </c>
      <c r="C21" s="597"/>
      <c r="D21" s="597"/>
      <c r="E21" s="597"/>
      <c r="F21" s="597"/>
      <c r="G21" s="597"/>
    </row>
    <row r="22" spans="2:7" s="107" customFormat="1" ht="22.5" customHeight="1"/>
    <row r="23" spans="2:7" s="107" customFormat="1">
      <c r="B23" s="140"/>
      <c r="C23" s="140"/>
      <c r="D23" s="140"/>
      <c r="E23" s="140"/>
      <c r="F23" s="140"/>
    </row>
    <row r="24" spans="2:7" s="107" customFormat="1">
      <c r="B24" s="140"/>
      <c r="C24" s="140"/>
      <c r="D24" s="140"/>
      <c r="E24" s="140"/>
      <c r="F24" s="140"/>
    </row>
    <row r="25" spans="2:7" s="107" customFormat="1">
      <c r="B25" s="140"/>
      <c r="C25" s="140"/>
      <c r="D25" s="140"/>
      <c r="E25" s="140"/>
      <c r="F25" s="140"/>
    </row>
    <row r="26" spans="2:7" s="107" customFormat="1">
      <c r="B26" s="140"/>
      <c r="C26" s="140"/>
      <c r="D26" s="140"/>
      <c r="E26" s="140"/>
      <c r="F26" s="140"/>
    </row>
    <row r="27" spans="2:7" s="107" customFormat="1">
      <c r="B27" s="140"/>
      <c r="C27" s="140"/>
      <c r="D27" s="140"/>
      <c r="E27" s="140"/>
      <c r="F27" s="140"/>
    </row>
    <row r="28" spans="2:7" s="107" customFormat="1">
      <c r="B28" s="140"/>
      <c r="C28" s="140"/>
      <c r="D28" s="140"/>
      <c r="E28" s="140"/>
      <c r="F28" s="140"/>
    </row>
    <row r="29" spans="2:7" s="107" customFormat="1">
      <c r="B29" s="140"/>
      <c r="C29" s="140"/>
      <c r="D29" s="140"/>
      <c r="E29" s="140"/>
      <c r="F29" s="140"/>
    </row>
    <row r="30" spans="2:7" s="107" customFormat="1" ht="21.75" customHeight="1"/>
    <row r="31" spans="2:7" s="107" customFormat="1">
      <c r="B31" s="140"/>
      <c r="C31" s="140"/>
      <c r="D31" s="140"/>
      <c r="E31" s="140"/>
      <c r="F31" s="140"/>
    </row>
    <row r="32" spans="2:7" s="107" customFormat="1">
      <c r="B32" s="140"/>
      <c r="C32" s="140"/>
      <c r="D32" s="140"/>
      <c r="E32" s="140"/>
      <c r="F32" s="140"/>
    </row>
    <row r="33" spans="2:6" s="107" customFormat="1">
      <c r="B33" s="140"/>
      <c r="C33" s="140"/>
      <c r="D33" s="140"/>
      <c r="E33" s="140"/>
      <c r="F33" s="140"/>
    </row>
    <row r="34" spans="2:6" s="107" customFormat="1">
      <c r="B34" s="140"/>
      <c r="C34" s="140"/>
      <c r="D34" s="140"/>
      <c r="E34" s="140"/>
      <c r="F34" s="140"/>
    </row>
    <row r="35" spans="2:6" s="107" customFormat="1">
      <c r="B35" s="140"/>
      <c r="C35" s="140"/>
      <c r="D35" s="140"/>
      <c r="E35" s="140"/>
      <c r="F35" s="140"/>
    </row>
    <row r="36" spans="2:6" s="107" customFormat="1">
      <c r="B36" s="140"/>
      <c r="C36" s="140"/>
      <c r="D36" s="140"/>
      <c r="E36" s="140"/>
      <c r="F36" s="140"/>
    </row>
    <row r="37" spans="2:6" s="107" customFormat="1">
      <c r="B37" s="140"/>
      <c r="C37" s="140"/>
      <c r="D37" s="140"/>
      <c r="E37" s="140"/>
      <c r="F37" s="140"/>
    </row>
    <row r="38" spans="2:6" s="107" customFormat="1">
      <c r="B38" s="140"/>
      <c r="C38" s="140"/>
      <c r="D38" s="140"/>
      <c r="E38" s="140"/>
      <c r="F38" s="140"/>
    </row>
    <row r="39" spans="2:6" s="107" customFormat="1">
      <c r="B39" s="140"/>
      <c r="C39" s="140"/>
      <c r="D39" s="140"/>
      <c r="E39" s="140"/>
      <c r="F39" s="140"/>
    </row>
    <row r="40" spans="2:6" s="107" customFormat="1">
      <c r="B40" s="140"/>
      <c r="C40" s="140"/>
      <c r="D40" s="140"/>
      <c r="E40" s="140"/>
      <c r="F40" s="140"/>
    </row>
    <row r="41" spans="2:6" s="107" customFormat="1">
      <c r="B41" s="140"/>
      <c r="C41" s="140"/>
      <c r="D41" s="140"/>
      <c r="E41" s="140"/>
      <c r="F41" s="140"/>
    </row>
    <row r="42" spans="2:6" s="107" customFormat="1">
      <c r="B42" s="140"/>
      <c r="C42" s="140"/>
      <c r="D42" s="140"/>
      <c r="E42" s="140"/>
      <c r="F42" s="140"/>
    </row>
    <row r="43" spans="2:6" s="107" customFormat="1">
      <c r="B43" s="140"/>
      <c r="C43" s="140"/>
      <c r="D43" s="140"/>
      <c r="E43" s="140"/>
      <c r="F43" s="140"/>
    </row>
    <row r="44" spans="2:6" s="107" customFormat="1">
      <c r="B44" s="140"/>
      <c r="C44" s="140"/>
      <c r="D44" s="140"/>
      <c r="E44" s="140"/>
      <c r="F44" s="140"/>
    </row>
    <row r="45" spans="2:6" s="107" customFormat="1">
      <c r="B45" s="140"/>
      <c r="C45" s="140"/>
      <c r="D45" s="140"/>
      <c r="E45" s="140"/>
      <c r="F45" s="140"/>
    </row>
    <row r="46" spans="2:6" s="107" customFormat="1">
      <c r="B46" s="140"/>
      <c r="C46" s="140"/>
      <c r="D46" s="140"/>
      <c r="E46" s="140"/>
      <c r="F46" s="140"/>
    </row>
    <row r="47" spans="2:6" s="107" customFormat="1">
      <c r="B47" s="140"/>
      <c r="C47" s="140"/>
      <c r="D47" s="140"/>
      <c r="E47" s="140"/>
      <c r="F47" s="140"/>
    </row>
    <row r="48" spans="2:6" s="107" customFormat="1">
      <c r="B48" s="140"/>
      <c r="C48" s="140"/>
      <c r="D48" s="140"/>
      <c r="E48" s="140"/>
      <c r="F48" s="140"/>
    </row>
    <row r="49" spans="2:6" s="107" customFormat="1">
      <c r="B49" s="140"/>
      <c r="C49" s="140"/>
      <c r="D49" s="140"/>
      <c r="E49" s="140"/>
      <c r="F49" s="140"/>
    </row>
    <row r="50" spans="2:6" s="107" customFormat="1">
      <c r="B50" s="140"/>
      <c r="C50" s="140"/>
      <c r="D50" s="140"/>
      <c r="E50" s="140"/>
      <c r="F50" s="140"/>
    </row>
    <row r="51" spans="2:6" s="107" customFormat="1">
      <c r="B51" s="140"/>
      <c r="C51" s="140"/>
      <c r="D51" s="140"/>
      <c r="E51" s="140"/>
      <c r="F51" s="140"/>
    </row>
    <row r="52" spans="2:6" s="107" customFormat="1">
      <c r="B52" s="140"/>
      <c r="C52" s="140"/>
      <c r="D52" s="140"/>
      <c r="E52" s="140"/>
      <c r="F52" s="140"/>
    </row>
    <row r="53" spans="2:6" s="107" customFormat="1">
      <c r="B53" s="140"/>
      <c r="C53" s="140"/>
      <c r="D53" s="140"/>
      <c r="E53" s="140"/>
      <c r="F53" s="140"/>
    </row>
    <row r="54" spans="2:6" s="107" customFormat="1">
      <c r="B54" s="140"/>
      <c r="C54" s="140"/>
      <c r="D54" s="140"/>
      <c r="E54" s="140"/>
      <c r="F54" s="140"/>
    </row>
    <row r="55" spans="2:6" s="107" customFormat="1">
      <c r="B55" s="140"/>
      <c r="C55" s="140"/>
      <c r="D55" s="140"/>
      <c r="E55" s="140"/>
      <c r="F55" s="140"/>
    </row>
    <row r="56" spans="2:6" s="107" customFormat="1">
      <c r="B56" s="140"/>
      <c r="C56" s="140"/>
      <c r="D56" s="140"/>
      <c r="E56" s="140"/>
      <c r="F56" s="140"/>
    </row>
    <row r="57" spans="2:6" s="107" customFormat="1">
      <c r="B57" s="140"/>
      <c r="C57" s="140"/>
      <c r="D57" s="140"/>
      <c r="E57" s="140"/>
      <c r="F57" s="140"/>
    </row>
    <row r="58" spans="2:6" s="107" customFormat="1">
      <c r="B58" s="140"/>
      <c r="C58" s="140"/>
      <c r="D58" s="140"/>
      <c r="E58" s="140"/>
      <c r="F58" s="140"/>
    </row>
    <row r="59" spans="2:6" s="107" customFormat="1">
      <c r="B59" s="140"/>
      <c r="C59" s="140"/>
      <c r="D59" s="140"/>
      <c r="E59" s="140"/>
      <c r="F59" s="140"/>
    </row>
    <row r="60" spans="2:6" s="107" customFormat="1">
      <c r="B60" s="140"/>
      <c r="C60" s="140"/>
      <c r="D60" s="140"/>
      <c r="E60" s="140"/>
      <c r="F60" s="140"/>
    </row>
    <row r="61" spans="2:6" s="107" customFormat="1">
      <c r="B61" s="140"/>
      <c r="C61" s="140"/>
      <c r="D61" s="140"/>
      <c r="E61" s="140"/>
      <c r="F61" s="140"/>
    </row>
    <row r="62" spans="2:6" s="107" customFormat="1">
      <c r="B62" s="140"/>
      <c r="C62" s="140"/>
      <c r="D62" s="140"/>
      <c r="E62" s="140"/>
      <c r="F62" s="140"/>
    </row>
    <row r="63" spans="2:6" s="107" customFormat="1">
      <c r="B63" s="140"/>
      <c r="C63" s="140"/>
      <c r="D63" s="140"/>
      <c r="E63" s="140"/>
      <c r="F63" s="140"/>
    </row>
    <row r="64" spans="2:6" s="107" customFormat="1">
      <c r="B64" s="140"/>
      <c r="C64" s="140"/>
      <c r="D64" s="140"/>
      <c r="E64" s="140"/>
      <c r="F64" s="140"/>
    </row>
    <row r="65" spans="2:6" s="107" customFormat="1">
      <c r="B65" s="140"/>
      <c r="C65" s="140"/>
      <c r="D65" s="140"/>
      <c r="E65" s="140"/>
      <c r="F65" s="140"/>
    </row>
    <row r="66" spans="2:6" s="107" customFormat="1">
      <c r="B66" s="140"/>
      <c r="C66" s="140"/>
      <c r="D66" s="140"/>
      <c r="E66" s="140"/>
      <c r="F66" s="140"/>
    </row>
    <row r="67" spans="2:6" s="107" customFormat="1">
      <c r="B67" s="140"/>
      <c r="C67" s="140"/>
      <c r="D67" s="140"/>
      <c r="E67" s="140"/>
      <c r="F67" s="140"/>
    </row>
    <row r="68" spans="2:6" s="107" customFormat="1">
      <c r="B68" s="140"/>
      <c r="C68" s="140"/>
      <c r="D68" s="140"/>
      <c r="E68" s="140"/>
      <c r="F68" s="140"/>
    </row>
    <row r="69" spans="2:6" s="107" customFormat="1">
      <c r="B69" s="140"/>
      <c r="C69" s="140"/>
      <c r="D69" s="140"/>
      <c r="E69" s="140"/>
      <c r="F69" s="140"/>
    </row>
    <row r="70" spans="2:6" s="107" customFormat="1">
      <c r="B70" s="140"/>
      <c r="C70" s="140"/>
      <c r="D70" s="140"/>
      <c r="E70" s="140"/>
      <c r="F70" s="140"/>
    </row>
    <row r="71" spans="2:6" s="107" customFormat="1">
      <c r="B71" s="140"/>
      <c r="C71" s="140"/>
      <c r="D71" s="140"/>
      <c r="E71" s="140"/>
      <c r="F71" s="140"/>
    </row>
    <row r="72" spans="2:6" s="107" customFormat="1">
      <c r="B72" s="140"/>
      <c r="C72" s="140"/>
      <c r="D72" s="140"/>
      <c r="E72" s="140"/>
      <c r="F72" s="140"/>
    </row>
    <row r="73" spans="2:6" s="107" customFormat="1">
      <c r="B73" s="140"/>
      <c r="C73" s="140"/>
      <c r="D73" s="140"/>
      <c r="E73" s="140"/>
      <c r="F73" s="140"/>
    </row>
    <row r="74" spans="2:6" s="107" customFormat="1">
      <c r="B74" s="140"/>
      <c r="C74" s="140"/>
      <c r="D74" s="140"/>
      <c r="E74" s="140"/>
      <c r="F74" s="140"/>
    </row>
    <row r="75" spans="2:6" s="107" customFormat="1">
      <c r="B75" s="140"/>
      <c r="C75" s="140"/>
      <c r="D75" s="140"/>
      <c r="E75" s="140"/>
      <c r="F75" s="140"/>
    </row>
    <row r="76" spans="2:6" s="107" customFormat="1">
      <c r="B76" s="140"/>
      <c r="C76" s="140"/>
      <c r="D76" s="140"/>
      <c r="E76" s="140"/>
      <c r="F76" s="140"/>
    </row>
    <row r="77" spans="2:6" s="107" customFormat="1">
      <c r="B77" s="140"/>
      <c r="C77" s="140"/>
      <c r="D77" s="140"/>
      <c r="E77" s="140"/>
      <c r="F77" s="140"/>
    </row>
    <row r="78" spans="2:6" s="107" customFormat="1">
      <c r="B78" s="140"/>
      <c r="C78" s="140"/>
      <c r="D78" s="140"/>
      <c r="E78" s="140"/>
      <c r="F78" s="140"/>
    </row>
    <row r="79" spans="2:6" s="107" customFormat="1">
      <c r="B79" s="140"/>
      <c r="C79" s="140"/>
      <c r="D79" s="140"/>
      <c r="E79" s="140"/>
      <c r="F79" s="140"/>
    </row>
    <row r="80" spans="2:6" s="107" customFormat="1">
      <c r="B80" s="140"/>
      <c r="C80" s="140"/>
      <c r="D80" s="140"/>
      <c r="E80" s="140"/>
      <c r="F80" s="140"/>
    </row>
    <row r="81" spans="2:6" s="107" customFormat="1">
      <c r="B81" s="140"/>
      <c r="C81" s="140"/>
      <c r="D81" s="140"/>
      <c r="E81" s="140"/>
      <c r="F81" s="140"/>
    </row>
    <row r="82" spans="2:6" s="107" customFormat="1">
      <c r="B82" s="140"/>
      <c r="C82" s="140"/>
      <c r="D82" s="140"/>
      <c r="E82" s="140"/>
      <c r="F82" s="140"/>
    </row>
    <row r="83" spans="2:6" s="107" customFormat="1">
      <c r="B83" s="140"/>
      <c r="C83" s="140"/>
      <c r="D83" s="140"/>
      <c r="E83" s="140"/>
      <c r="F83" s="140"/>
    </row>
    <row r="84" spans="2:6" s="107" customFormat="1">
      <c r="B84" s="140"/>
      <c r="C84" s="140"/>
      <c r="D84" s="140"/>
      <c r="E84" s="140"/>
      <c r="F84" s="140"/>
    </row>
    <row r="85" spans="2:6" s="107" customFormat="1">
      <c r="B85" s="140"/>
      <c r="C85" s="140"/>
      <c r="D85" s="140"/>
      <c r="E85" s="140"/>
      <c r="F85" s="140"/>
    </row>
    <row r="86" spans="2:6" s="107" customFormat="1">
      <c r="B86" s="140"/>
      <c r="C86" s="140"/>
      <c r="D86" s="140"/>
      <c r="E86" s="140"/>
      <c r="F86" s="140"/>
    </row>
    <row r="87" spans="2:6" s="107" customFormat="1">
      <c r="B87" s="140"/>
      <c r="C87" s="140"/>
      <c r="D87" s="140"/>
      <c r="E87" s="140"/>
      <c r="F87" s="140"/>
    </row>
    <row r="88" spans="2:6" s="107" customFormat="1">
      <c r="B88" s="140"/>
      <c r="C88" s="140"/>
      <c r="D88" s="140"/>
      <c r="E88" s="140"/>
      <c r="F88" s="140"/>
    </row>
    <row r="89" spans="2:6" s="107" customFormat="1">
      <c r="B89" s="140"/>
      <c r="C89" s="140"/>
      <c r="D89" s="140"/>
      <c r="E89" s="140"/>
      <c r="F89" s="140"/>
    </row>
    <row r="90" spans="2:6" s="107" customFormat="1">
      <c r="B90" s="140"/>
      <c r="C90" s="140"/>
      <c r="D90" s="140"/>
      <c r="E90" s="140"/>
      <c r="F90" s="140"/>
    </row>
    <row r="91" spans="2:6" s="107" customFormat="1">
      <c r="B91" s="140"/>
      <c r="C91" s="140"/>
      <c r="D91" s="140"/>
      <c r="E91" s="140"/>
      <c r="F91" s="140"/>
    </row>
    <row r="92" spans="2:6" s="107" customFormat="1">
      <c r="B92" s="140"/>
      <c r="C92" s="140"/>
      <c r="D92" s="140"/>
      <c r="E92" s="140"/>
      <c r="F92" s="140"/>
    </row>
    <row r="93" spans="2:6" s="107" customFormat="1">
      <c r="B93" s="140"/>
      <c r="C93" s="140"/>
      <c r="D93" s="140"/>
      <c r="E93" s="140"/>
      <c r="F93" s="140"/>
    </row>
    <row r="94" spans="2:6" s="107" customFormat="1">
      <c r="B94" s="140"/>
      <c r="C94" s="140"/>
      <c r="D94" s="140"/>
      <c r="E94" s="140"/>
      <c r="F94" s="140"/>
    </row>
    <row r="95" spans="2:6" s="107" customFormat="1">
      <c r="B95" s="140"/>
      <c r="C95" s="140"/>
      <c r="D95" s="140"/>
      <c r="E95" s="140"/>
      <c r="F95" s="140"/>
    </row>
    <row r="96" spans="2:6" s="107" customFormat="1">
      <c r="B96" s="140"/>
      <c r="C96" s="140"/>
      <c r="D96" s="140"/>
      <c r="E96" s="140"/>
      <c r="F96" s="140"/>
    </row>
    <row r="97" spans="2:6" s="107" customFormat="1">
      <c r="B97" s="140"/>
      <c r="C97" s="140"/>
      <c r="D97" s="140"/>
      <c r="E97" s="140"/>
      <c r="F97" s="140"/>
    </row>
    <row r="98" spans="2:6" s="107" customFormat="1">
      <c r="B98" s="140"/>
      <c r="C98" s="140"/>
      <c r="D98" s="140"/>
      <c r="E98" s="140"/>
      <c r="F98" s="140"/>
    </row>
    <row r="99" spans="2:6" s="107" customFormat="1">
      <c r="B99" s="140"/>
      <c r="C99" s="140"/>
      <c r="D99" s="140"/>
      <c r="E99" s="140"/>
      <c r="F99" s="140"/>
    </row>
    <row r="100" spans="2:6" s="107" customFormat="1">
      <c r="B100" s="140"/>
      <c r="C100" s="140"/>
      <c r="D100" s="140"/>
      <c r="E100" s="140"/>
      <c r="F100" s="140"/>
    </row>
    <row r="101" spans="2:6" s="107" customFormat="1">
      <c r="B101" s="140"/>
      <c r="C101" s="140"/>
      <c r="D101" s="140"/>
      <c r="E101" s="140"/>
      <c r="F101" s="140"/>
    </row>
    <row r="102" spans="2:6" s="107" customFormat="1">
      <c r="B102" s="140"/>
      <c r="C102" s="140"/>
      <c r="D102" s="140"/>
      <c r="E102" s="140"/>
      <c r="F102" s="140"/>
    </row>
    <row r="103" spans="2:6" s="107" customFormat="1">
      <c r="B103" s="140"/>
      <c r="C103" s="140"/>
      <c r="D103" s="140"/>
      <c r="E103" s="140"/>
      <c r="F103" s="140"/>
    </row>
    <row r="104" spans="2:6" s="107" customFormat="1">
      <c r="B104" s="140"/>
      <c r="C104" s="140"/>
      <c r="D104" s="140"/>
      <c r="E104" s="140"/>
      <c r="F104" s="140"/>
    </row>
    <row r="105" spans="2:6" s="107" customFormat="1">
      <c r="B105" s="140"/>
      <c r="C105" s="140"/>
      <c r="D105" s="140"/>
      <c r="E105" s="140"/>
      <c r="F105" s="140"/>
    </row>
    <row r="106" spans="2:6" s="107" customFormat="1">
      <c r="B106" s="140"/>
      <c r="C106" s="140"/>
      <c r="D106" s="140"/>
      <c r="E106" s="140"/>
      <c r="F106" s="140"/>
    </row>
    <row r="107" spans="2:6" s="107" customFormat="1">
      <c r="B107" s="140"/>
      <c r="C107" s="140"/>
      <c r="D107" s="140"/>
      <c r="E107" s="140"/>
      <c r="F107" s="140"/>
    </row>
    <row r="108" spans="2:6" s="107" customFormat="1">
      <c r="B108" s="140"/>
      <c r="C108" s="140"/>
      <c r="D108" s="140"/>
      <c r="E108" s="140"/>
      <c r="F108" s="140"/>
    </row>
    <row r="109" spans="2:6" s="107" customFormat="1">
      <c r="B109" s="140"/>
      <c r="C109" s="140"/>
      <c r="D109" s="140"/>
      <c r="E109" s="140"/>
      <c r="F109" s="140"/>
    </row>
    <row r="110" spans="2:6" s="107" customFormat="1">
      <c r="B110" s="140"/>
      <c r="C110" s="140"/>
      <c r="D110" s="140"/>
      <c r="E110" s="140"/>
      <c r="F110" s="140"/>
    </row>
    <row r="111" spans="2:6" s="107" customFormat="1">
      <c r="B111" s="140"/>
      <c r="C111" s="140"/>
      <c r="D111" s="140"/>
      <c r="E111" s="140"/>
      <c r="F111" s="140"/>
    </row>
    <row r="112" spans="2:6" s="107" customFormat="1">
      <c r="B112" s="140"/>
      <c r="C112" s="140"/>
      <c r="D112" s="140"/>
      <c r="E112" s="140"/>
      <c r="F112" s="140"/>
    </row>
    <row r="113" spans="2:6" s="107" customFormat="1">
      <c r="B113" s="140"/>
      <c r="C113" s="140"/>
      <c r="D113" s="140"/>
      <c r="E113" s="140"/>
      <c r="F113" s="140"/>
    </row>
    <row r="114" spans="2:6" s="107" customFormat="1">
      <c r="B114" s="140"/>
      <c r="C114" s="140"/>
      <c r="D114" s="140"/>
      <c r="E114" s="140"/>
      <c r="F114" s="140"/>
    </row>
    <row r="115" spans="2:6" s="107" customFormat="1">
      <c r="B115" s="140"/>
      <c r="C115" s="140"/>
      <c r="D115" s="140"/>
      <c r="E115" s="140"/>
      <c r="F115" s="140"/>
    </row>
    <row r="116" spans="2:6" s="107" customFormat="1">
      <c r="B116" s="140"/>
      <c r="C116" s="140"/>
      <c r="D116" s="140"/>
      <c r="E116" s="140"/>
      <c r="F116" s="140"/>
    </row>
    <row r="117" spans="2:6" s="107" customFormat="1">
      <c r="B117" s="140"/>
      <c r="C117" s="140"/>
      <c r="D117" s="140"/>
      <c r="E117" s="140"/>
      <c r="F117" s="140"/>
    </row>
    <row r="118" spans="2:6" s="107" customFormat="1">
      <c r="B118" s="140"/>
      <c r="C118" s="140"/>
      <c r="D118" s="140"/>
      <c r="E118" s="140"/>
      <c r="F118" s="140"/>
    </row>
    <row r="119" spans="2:6" s="107" customFormat="1">
      <c r="B119" s="140"/>
      <c r="C119" s="140"/>
      <c r="D119" s="140"/>
      <c r="E119" s="140"/>
      <c r="F119" s="140"/>
    </row>
    <row r="120" spans="2:6" s="107" customFormat="1">
      <c r="B120" s="140"/>
      <c r="C120" s="140"/>
      <c r="D120" s="140"/>
      <c r="E120" s="140"/>
      <c r="F120" s="140"/>
    </row>
    <row r="121" spans="2:6" s="107" customFormat="1">
      <c r="B121" s="140"/>
      <c r="C121" s="140"/>
      <c r="D121" s="140"/>
      <c r="E121" s="140"/>
      <c r="F121" s="140"/>
    </row>
    <row r="122" spans="2:6" s="107" customFormat="1">
      <c r="B122" s="140"/>
      <c r="C122" s="140"/>
      <c r="D122" s="140"/>
      <c r="E122" s="140"/>
      <c r="F122" s="140"/>
    </row>
    <row r="123" spans="2:6" s="107" customFormat="1">
      <c r="B123" s="140"/>
      <c r="C123" s="140"/>
      <c r="D123" s="140"/>
      <c r="E123" s="140"/>
      <c r="F123" s="140"/>
    </row>
    <row r="124" spans="2:6" s="107" customFormat="1">
      <c r="B124" s="140"/>
      <c r="C124" s="140"/>
      <c r="D124" s="140"/>
      <c r="E124" s="140"/>
      <c r="F124" s="140"/>
    </row>
    <row r="125" spans="2:6" s="107" customFormat="1">
      <c r="B125" s="140"/>
      <c r="C125" s="140"/>
      <c r="D125" s="140"/>
      <c r="E125" s="140"/>
      <c r="F125" s="140"/>
    </row>
    <row r="126" spans="2:6" s="107" customFormat="1">
      <c r="B126" s="140"/>
      <c r="C126" s="140"/>
      <c r="D126" s="140"/>
      <c r="E126" s="140"/>
      <c r="F126" s="140"/>
    </row>
    <row r="127" spans="2:6" s="107" customFormat="1">
      <c r="B127" s="140"/>
      <c r="C127" s="140"/>
      <c r="D127" s="140"/>
      <c r="E127" s="140"/>
      <c r="F127" s="140"/>
    </row>
    <row r="128" spans="2:6" s="107" customFormat="1">
      <c r="B128" s="140"/>
      <c r="C128" s="140"/>
      <c r="D128" s="140"/>
      <c r="E128" s="140"/>
      <c r="F128" s="140"/>
    </row>
    <row r="129" spans="2:6" s="107" customFormat="1">
      <c r="B129" s="140"/>
      <c r="C129" s="140"/>
      <c r="D129" s="140"/>
      <c r="E129" s="140"/>
      <c r="F129" s="140"/>
    </row>
    <row r="130" spans="2:6" s="107" customFormat="1">
      <c r="B130" s="140"/>
      <c r="C130" s="140"/>
      <c r="D130" s="140"/>
      <c r="E130" s="140"/>
      <c r="F130" s="140"/>
    </row>
    <row r="131" spans="2:6" s="107" customFormat="1">
      <c r="B131" s="140"/>
      <c r="C131" s="140"/>
      <c r="D131" s="140"/>
      <c r="E131" s="140"/>
      <c r="F131" s="140"/>
    </row>
    <row r="132" spans="2:6" s="107" customFormat="1">
      <c r="B132" s="140"/>
      <c r="C132" s="140"/>
      <c r="D132" s="140"/>
      <c r="E132" s="140"/>
      <c r="F132" s="140"/>
    </row>
    <row r="133" spans="2:6" s="107" customFormat="1">
      <c r="B133" s="140"/>
      <c r="C133" s="140"/>
      <c r="D133" s="140"/>
      <c r="E133" s="140"/>
      <c r="F133" s="140"/>
    </row>
    <row r="134" spans="2:6" s="107" customFormat="1">
      <c r="B134" s="140"/>
      <c r="C134" s="140"/>
      <c r="D134" s="140"/>
      <c r="E134" s="140"/>
      <c r="F134" s="140"/>
    </row>
    <row r="135" spans="2:6" s="107" customFormat="1">
      <c r="B135" s="140"/>
      <c r="C135" s="140"/>
      <c r="D135" s="140"/>
      <c r="E135" s="140"/>
      <c r="F135" s="140"/>
    </row>
    <row r="136" spans="2:6" s="107" customFormat="1">
      <c r="B136" s="140"/>
      <c r="C136" s="140"/>
      <c r="D136" s="140"/>
      <c r="E136" s="140"/>
      <c r="F136" s="140"/>
    </row>
    <row r="137" spans="2:6" s="107" customFormat="1">
      <c r="B137" s="140"/>
      <c r="C137" s="140"/>
      <c r="D137" s="140"/>
      <c r="E137" s="140"/>
      <c r="F137" s="140"/>
    </row>
    <row r="138" spans="2:6" s="107" customFormat="1">
      <c r="B138" s="140"/>
      <c r="C138" s="140"/>
      <c r="D138" s="140"/>
      <c r="E138" s="140"/>
      <c r="F138" s="140"/>
    </row>
    <row r="139" spans="2:6" s="107" customFormat="1">
      <c r="B139" s="140"/>
      <c r="C139" s="140"/>
      <c r="D139" s="140"/>
      <c r="E139" s="140"/>
      <c r="F139" s="140"/>
    </row>
    <row r="140" spans="2:6" s="107" customFormat="1">
      <c r="B140" s="140"/>
      <c r="C140" s="140"/>
      <c r="D140" s="140"/>
      <c r="E140" s="140"/>
      <c r="F140" s="140"/>
    </row>
    <row r="141" spans="2:6" s="107" customFormat="1">
      <c r="B141" s="140"/>
      <c r="C141" s="140"/>
      <c r="D141" s="140"/>
      <c r="E141" s="140"/>
      <c r="F141" s="140"/>
    </row>
    <row r="142" spans="2:6" s="107" customFormat="1">
      <c r="B142" s="140"/>
      <c r="C142" s="140"/>
      <c r="D142" s="140"/>
      <c r="E142" s="140"/>
      <c r="F142" s="140"/>
    </row>
    <row r="143" spans="2:6" s="107" customFormat="1">
      <c r="B143" s="140"/>
      <c r="C143" s="140"/>
      <c r="D143" s="140"/>
      <c r="E143" s="140"/>
      <c r="F143" s="140"/>
    </row>
    <row r="144" spans="2:6" s="107" customFormat="1">
      <c r="B144" s="140"/>
      <c r="C144" s="140"/>
      <c r="D144" s="140"/>
      <c r="E144" s="140"/>
      <c r="F144" s="140"/>
    </row>
    <row r="145" spans="2:6" s="107" customFormat="1">
      <c r="B145" s="140"/>
      <c r="C145" s="140"/>
      <c r="D145" s="140"/>
      <c r="E145" s="140"/>
      <c r="F145" s="140"/>
    </row>
    <row r="146" spans="2:6" s="107" customFormat="1">
      <c r="B146" s="140"/>
      <c r="C146" s="140"/>
      <c r="D146" s="140"/>
      <c r="E146" s="140"/>
      <c r="F146" s="140"/>
    </row>
    <row r="147" spans="2:6" s="107" customFormat="1">
      <c r="B147" s="140"/>
      <c r="C147" s="140"/>
      <c r="D147" s="140"/>
      <c r="E147" s="140"/>
      <c r="F147" s="140"/>
    </row>
    <row r="148" spans="2:6" s="107" customFormat="1">
      <c r="B148" s="140"/>
      <c r="C148" s="140"/>
      <c r="D148" s="140"/>
      <c r="E148" s="140"/>
      <c r="F148" s="140"/>
    </row>
    <row r="149" spans="2:6" s="107" customFormat="1">
      <c r="B149" s="140"/>
      <c r="C149" s="140"/>
      <c r="D149" s="140"/>
      <c r="E149" s="140"/>
      <c r="F149" s="140"/>
    </row>
    <row r="150" spans="2:6" s="107" customFormat="1">
      <c r="B150" s="140"/>
      <c r="C150" s="140"/>
      <c r="D150" s="140"/>
      <c r="E150" s="140"/>
      <c r="F150" s="140"/>
    </row>
    <row r="151" spans="2:6" s="107" customFormat="1">
      <c r="B151" s="140"/>
      <c r="C151" s="140"/>
      <c r="D151" s="140"/>
      <c r="E151" s="140"/>
      <c r="F151" s="140"/>
    </row>
    <row r="152" spans="2:6" s="107" customFormat="1">
      <c r="B152" s="140"/>
      <c r="C152" s="140"/>
      <c r="D152" s="140"/>
      <c r="E152" s="140"/>
      <c r="F152" s="140"/>
    </row>
    <row r="153" spans="2:6" s="107" customFormat="1">
      <c r="B153" s="140"/>
      <c r="C153" s="140"/>
      <c r="D153" s="140"/>
      <c r="E153" s="140"/>
      <c r="F153" s="140"/>
    </row>
    <row r="154" spans="2:6" s="107" customFormat="1">
      <c r="B154" s="140"/>
      <c r="C154" s="140"/>
      <c r="D154" s="140"/>
      <c r="E154" s="140"/>
      <c r="F154" s="140"/>
    </row>
    <row r="155" spans="2:6" s="107" customFormat="1">
      <c r="B155" s="140"/>
      <c r="C155" s="140"/>
      <c r="D155" s="140"/>
      <c r="E155" s="140"/>
      <c r="F155" s="140"/>
    </row>
    <row r="156" spans="2:6" s="107" customFormat="1">
      <c r="B156" s="140"/>
      <c r="C156" s="140"/>
      <c r="D156" s="140"/>
      <c r="E156" s="140"/>
      <c r="F156" s="140"/>
    </row>
    <row r="157" spans="2:6" s="107" customFormat="1">
      <c r="B157" s="140"/>
      <c r="C157" s="140"/>
      <c r="D157" s="140"/>
      <c r="E157" s="140"/>
      <c r="F157" s="140"/>
    </row>
    <row r="158" spans="2:6" s="107" customFormat="1"/>
    <row r="159" spans="2:6" s="107" customFormat="1"/>
    <row r="160" spans="2:6" s="107" customFormat="1"/>
    <row r="161" s="107" customFormat="1"/>
    <row r="162" s="107" customFormat="1"/>
    <row r="163" s="107" customFormat="1"/>
    <row r="164" s="107" customFormat="1"/>
    <row r="165" s="107" customFormat="1"/>
    <row r="166" s="107" customFormat="1"/>
    <row r="167" s="107" customFormat="1"/>
    <row r="168" s="107" customFormat="1"/>
    <row r="169" s="107" customFormat="1"/>
    <row r="170" s="107" customFormat="1"/>
    <row r="171" s="107" customFormat="1"/>
    <row r="172" s="107" customFormat="1"/>
    <row r="173" s="107" customFormat="1"/>
    <row r="174" s="107" customFormat="1"/>
    <row r="175" s="107" customFormat="1"/>
    <row r="176" s="107" customFormat="1"/>
    <row r="177" s="107" customFormat="1"/>
    <row r="178" s="107" customFormat="1"/>
    <row r="179" s="107" customFormat="1"/>
    <row r="180" s="107" customFormat="1"/>
    <row r="181" s="107" customFormat="1"/>
    <row r="182" s="107" customFormat="1"/>
    <row r="183" s="107" customFormat="1"/>
    <row r="184" s="107" customFormat="1"/>
    <row r="185" s="107" customFormat="1"/>
    <row r="186" s="107" customFormat="1"/>
    <row r="187" s="107" customFormat="1"/>
    <row r="188" s="107" customFormat="1"/>
    <row r="189" s="107" customFormat="1"/>
    <row r="190" s="107" customFormat="1"/>
    <row r="191" s="107" customFormat="1"/>
    <row r="192" s="107" customFormat="1"/>
    <row r="193" spans="1:125" s="107" customFormat="1"/>
    <row r="194" spans="1:125" s="107" customFormat="1"/>
    <row r="195" spans="1:125" s="107" customFormat="1"/>
    <row r="196" spans="1:125" s="107" customFormat="1"/>
    <row r="197" spans="1:125" s="107" customFormat="1"/>
    <row r="198" spans="1:125" s="107" customFormat="1"/>
    <row r="199" spans="1:125" s="107" customFormat="1"/>
    <row r="200" spans="1:125" s="107" customFormat="1"/>
    <row r="201" spans="1:125" s="107" customFormat="1"/>
    <row r="202" spans="1:125" s="107" customFormat="1"/>
    <row r="203" spans="1:125" s="107" customFormat="1"/>
    <row r="204" spans="1:125" s="107" customFormat="1"/>
    <row r="205" spans="1:125" s="107" customFormat="1"/>
    <row r="206" spans="1:125" s="107" customFormat="1">
      <c r="A206" s="141"/>
      <c r="B206" s="142"/>
      <c r="C206" s="142"/>
      <c r="D206" s="142"/>
      <c r="E206" s="142"/>
      <c r="F206" s="142"/>
      <c r="G206" s="141"/>
      <c r="DR206" s="141"/>
      <c r="DS206" s="141"/>
      <c r="DT206" s="141"/>
      <c r="DU206" s="141"/>
    </row>
    <row r="207" spans="1:125" s="107" customFormat="1">
      <c r="A207" s="141"/>
      <c r="B207" s="142"/>
      <c r="C207" s="142"/>
      <c r="D207" s="142"/>
      <c r="E207" s="142"/>
      <c r="F207" s="142"/>
      <c r="G207" s="141"/>
      <c r="DR207" s="141"/>
      <c r="DS207" s="141"/>
      <c r="DT207" s="141"/>
      <c r="DU207" s="141"/>
    </row>
    <row r="208" spans="1:125" s="107" customFormat="1">
      <c r="A208" s="141"/>
      <c r="B208" s="142"/>
      <c r="C208" s="142"/>
      <c r="D208" s="142"/>
      <c r="E208" s="142"/>
      <c r="F208" s="142"/>
      <c r="G208" s="141"/>
      <c r="DR208" s="141"/>
      <c r="DS208" s="141"/>
      <c r="DT208" s="141"/>
      <c r="DU208" s="141"/>
    </row>
    <row r="209" spans="1:125" s="107" customFormat="1">
      <c r="A209" s="141"/>
      <c r="B209" s="142"/>
      <c r="C209" s="142"/>
      <c r="D209" s="142"/>
      <c r="E209" s="142"/>
      <c r="F209" s="142"/>
      <c r="G209" s="141"/>
      <c r="DR209" s="141"/>
      <c r="DS209" s="141"/>
      <c r="DT209" s="141"/>
      <c r="DU209" s="141"/>
    </row>
    <row r="210" spans="1:125" s="107" customFormat="1">
      <c r="A210" s="141"/>
      <c r="B210" s="142"/>
      <c r="C210" s="142"/>
      <c r="D210" s="142"/>
      <c r="E210" s="142"/>
      <c r="F210" s="142"/>
      <c r="G210" s="141"/>
      <c r="DR210" s="141"/>
      <c r="DS210" s="141"/>
      <c r="DT210" s="141"/>
      <c r="DU210" s="141"/>
    </row>
    <row r="211" spans="1:125" s="107" customFormat="1">
      <c r="A211" s="141"/>
      <c r="B211" s="142"/>
      <c r="C211" s="142"/>
      <c r="D211" s="142"/>
      <c r="E211" s="142"/>
      <c r="F211" s="142"/>
      <c r="G211" s="141"/>
      <c r="DR211" s="141"/>
      <c r="DS211" s="141"/>
      <c r="DT211" s="141"/>
      <c r="DU211" s="141"/>
    </row>
    <row r="212" spans="1:125" s="107" customFormat="1">
      <c r="A212" s="141"/>
      <c r="B212" s="142"/>
      <c r="C212" s="142"/>
      <c r="D212" s="142"/>
      <c r="E212" s="142"/>
      <c r="F212" s="142"/>
      <c r="G212" s="141"/>
      <c r="DR212" s="141"/>
      <c r="DS212" s="141"/>
      <c r="DT212" s="141"/>
      <c r="DU212" s="141"/>
    </row>
    <row r="213" spans="1:125" s="107" customFormat="1">
      <c r="A213" s="141"/>
      <c r="B213" s="142"/>
      <c r="C213" s="142"/>
      <c r="D213" s="142"/>
      <c r="E213" s="142"/>
      <c r="F213" s="142"/>
      <c r="G213" s="141"/>
      <c r="DR213" s="141"/>
      <c r="DS213" s="141"/>
      <c r="DT213" s="141"/>
      <c r="DU213" s="141"/>
    </row>
  </sheetData>
  <mergeCells count="4">
    <mergeCell ref="B15:C15"/>
    <mergeCell ref="B21:G21"/>
    <mergeCell ref="D7:G7"/>
    <mergeCell ref="B11:C11"/>
  </mergeCells>
  <pageMargins left="0.31496062992125984" right="0.47244094488188981" top="0.51181102362204722" bottom="0.98425196850393704" header="0.35433070866141736"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224"/>
  <sheetViews>
    <sheetView zoomScaleNormal="100" workbookViewId="0">
      <selection activeCell="D11" sqref="D11"/>
    </sheetView>
  </sheetViews>
  <sheetFormatPr baseColWidth="10" defaultColWidth="11.42578125" defaultRowHeight="13.5"/>
  <cols>
    <col min="1" max="1" width="4.7109375" style="142" customWidth="1"/>
    <col min="2" max="2" width="24" style="141" customWidth="1"/>
    <col min="3" max="3" width="24.7109375" style="141" customWidth="1"/>
    <col min="4" max="6" width="14.7109375" style="141" customWidth="1"/>
    <col min="7" max="7" width="14.7109375" style="142" customWidth="1"/>
    <col min="8" max="28" width="11.42578125" style="142"/>
    <col min="29" max="16384" width="11.42578125" style="141"/>
  </cols>
  <sheetData>
    <row r="1" spans="1:28">
      <c r="B1" s="143"/>
      <c r="C1" s="143"/>
      <c r="D1" s="143"/>
      <c r="E1" s="143"/>
      <c r="F1" s="143"/>
    </row>
    <row r="2" spans="1:28">
      <c r="B2" s="143"/>
      <c r="C2" s="143"/>
      <c r="D2" s="143"/>
      <c r="E2" s="143"/>
      <c r="F2" s="143"/>
    </row>
    <row r="3" spans="1:28" ht="26.25" customHeight="1">
      <c r="B3" s="143"/>
      <c r="C3" s="553" t="s">
        <v>134</v>
      </c>
      <c r="D3" s="369"/>
      <c r="E3" s="369"/>
      <c r="F3" s="369"/>
      <c r="G3" s="369"/>
    </row>
    <row r="4" spans="1:28" ht="26.25" customHeight="1">
      <c r="B4" s="143"/>
      <c r="C4" s="352"/>
      <c r="D4" s="352"/>
      <c r="E4" s="352"/>
      <c r="F4" s="352"/>
      <c r="G4" s="352"/>
    </row>
    <row r="5" spans="1:28" ht="26.25" customHeight="1">
      <c r="B5" s="143"/>
      <c r="C5" s="145"/>
      <c r="D5" s="145"/>
      <c r="E5" s="145"/>
      <c r="F5" s="145"/>
      <c r="G5" s="144"/>
    </row>
    <row r="6" spans="1:28" ht="18.75" customHeight="1">
      <c r="B6" s="143"/>
      <c r="C6" s="146"/>
      <c r="D6" s="576"/>
      <c r="E6" s="576"/>
      <c r="F6" s="576"/>
    </row>
    <row r="7" spans="1:28" s="149" customFormat="1" ht="16.5" customHeight="1">
      <c r="A7" s="147"/>
      <c r="B7" s="231" t="s">
        <v>117</v>
      </c>
      <c r="C7" s="148"/>
      <c r="D7" s="598" t="s">
        <v>118</v>
      </c>
      <c r="E7" s="577"/>
      <c r="F7" s="577"/>
      <c r="G7" s="577"/>
      <c r="H7" s="147"/>
      <c r="I7" s="147"/>
      <c r="J7" s="147"/>
      <c r="K7" s="147"/>
      <c r="L7" s="147"/>
      <c r="M7" s="147"/>
      <c r="N7" s="147"/>
      <c r="O7" s="147"/>
      <c r="P7" s="147"/>
      <c r="Q7" s="147"/>
      <c r="R7" s="147"/>
      <c r="S7" s="147"/>
      <c r="T7" s="147"/>
      <c r="U7" s="147"/>
      <c r="V7" s="147"/>
      <c r="W7" s="147"/>
      <c r="X7" s="147"/>
      <c r="Y7" s="147"/>
      <c r="Z7" s="147"/>
      <c r="AA7" s="147"/>
      <c r="AB7" s="147"/>
    </row>
    <row r="8" spans="1:28" s="150" customFormat="1" ht="2.25" customHeight="1">
      <c r="B8" s="151"/>
      <c r="C8" s="152"/>
      <c r="D8" s="153"/>
      <c r="E8" s="153"/>
      <c r="F8" s="153"/>
    </row>
    <row r="9" spans="1:28" ht="21" customHeight="1">
      <c r="B9" s="578"/>
      <c r="C9" s="578"/>
      <c r="D9" s="154" t="s">
        <v>21</v>
      </c>
      <c r="E9" s="154" t="s">
        <v>22</v>
      </c>
      <c r="F9" s="154" t="s">
        <v>22</v>
      </c>
      <c r="G9" s="154" t="s">
        <v>22</v>
      </c>
    </row>
    <row r="10" spans="1:28" ht="16.5" customHeight="1">
      <c r="B10" s="626" t="s">
        <v>23</v>
      </c>
      <c r="C10" s="627"/>
      <c r="D10" s="155"/>
      <c r="E10" s="155"/>
      <c r="F10" s="156"/>
      <c r="G10" s="156"/>
    </row>
    <row r="11" spans="1:28" ht="30" customHeight="1">
      <c r="B11" s="622" t="s">
        <v>181</v>
      </c>
      <c r="C11" s="623"/>
      <c r="D11" s="277"/>
      <c r="E11" s="278"/>
      <c r="F11" s="277"/>
      <c r="G11" s="277"/>
    </row>
    <row r="12" spans="1:28" ht="16.5" customHeight="1">
      <c r="B12" s="624" t="s">
        <v>180</v>
      </c>
      <c r="C12" s="625"/>
      <c r="D12" s="157"/>
      <c r="E12" s="157"/>
      <c r="F12" s="158"/>
      <c r="G12" s="158"/>
    </row>
    <row r="13" spans="1:28" ht="16.5" customHeight="1">
      <c r="B13" s="626" t="s">
        <v>24</v>
      </c>
      <c r="C13" s="627"/>
      <c r="D13" s="155"/>
      <c r="E13" s="155"/>
      <c r="F13" s="156"/>
      <c r="G13" s="156"/>
    </row>
    <row r="14" spans="1:28" ht="16.5" customHeight="1">
      <c r="B14" s="628" t="s">
        <v>25</v>
      </c>
      <c r="C14" s="629"/>
      <c r="D14" s="159"/>
      <c r="E14" s="160"/>
      <c r="F14" s="159"/>
      <c r="G14" s="159"/>
    </row>
    <row r="15" spans="1:28" ht="20.25" customHeight="1" thickBot="1">
      <c r="B15" s="617" t="s">
        <v>26</v>
      </c>
      <c r="C15" s="618"/>
      <c r="D15" s="161">
        <f>D10+D13+D14</f>
        <v>0</v>
      </c>
      <c r="E15" s="161">
        <f>E10+E13+E14</f>
        <v>0</v>
      </c>
      <c r="F15" s="162">
        <f>F10+F13+F14</f>
        <v>0</v>
      </c>
      <c r="G15" s="162">
        <f>G10+G13+G14</f>
        <v>0</v>
      </c>
    </row>
    <row r="16" spans="1:28" ht="15.75" customHeight="1">
      <c r="B16" s="630" t="s">
        <v>27</v>
      </c>
      <c r="C16" s="631"/>
      <c r="D16" s="163"/>
      <c r="E16" s="163"/>
      <c r="F16" s="164"/>
      <c r="G16" s="164"/>
    </row>
    <row r="17" spans="2:29" s="142" customFormat="1" ht="15.75" customHeight="1">
      <c r="B17" s="602" t="s">
        <v>28</v>
      </c>
      <c r="C17" s="603"/>
      <c r="D17" s="165"/>
      <c r="E17" s="165"/>
      <c r="F17" s="166"/>
      <c r="G17" s="166"/>
      <c r="AC17" s="141"/>
    </row>
    <row r="18" spans="2:29" s="142" customFormat="1" ht="15.75" customHeight="1">
      <c r="B18" s="632" t="s">
        <v>29</v>
      </c>
      <c r="C18" s="633"/>
      <c r="D18" s="167"/>
      <c r="E18" s="167"/>
      <c r="F18" s="168"/>
      <c r="G18" s="168"/>
      <c r="AC18" s="141"/>
    </row>
    <row r="19" spans="2:29" s="142" customFormat="1" ht="15.75" customHeight="1">
      <c r="B19" s="634" t="s">
        <v>30</v>
      </c>
      <c r="C19" s="635"/>
      <c r="D19" s="169"/>
      <c r="E19" s="170"/>
      <c r="F19" s="169"/>
      <c r="G19" s="169"/>
      <c r="AC19" s="141"/>
    </row>
    <row r="20" spans="2:29" s="142" customFormat="1" ht="15.75" customHeight="1">
      <c r="B20" s="636" t="s">
        <v>31</v>
      </c>
      <c r="C20" s="637"/>
      <c r="D20" s="171"/>
      <c r="E20" s="171"/>
      <c r="F20" s="172"/>
      <c r="G20" s="172"/>
      <c r="AC20" s="141"/>
    </row>
    <row r="21" spans="2:29" s="142" customFormat="1" ht="20.25" customHeight="1">
      <c r="B21" s="608" t="s">
        <v>32</v>
      </c>
      <c r="C21" s="638"/>
      <c r="D21" s="173">
        <f>D16+D17+D18</f>
        <v>0</v>
      </c>
      <c r="E21" s="173">
        <f>SUM(E16:E18)</f>
        <v>0</v>
      </c>
      <c r="F21" s="174">
        <f>SUM(F16:F18)</f>
        <v>0</v>
      </c>
      <c r="G21" s="174">
        <f>SUM(G16:G18)</f>
        <v>0</v>
      </c>
      <c r="AC21" s="141"/>
    </row>
    <row r="22" spans="2:29" s="142" customFormat="1" ht="20.25" customHeight="1" thickBot="1">
      <c r="B22" s="617" t="s">
        <v>33</v>
      </c>
      <c r="C22" s="618"/>
      <c r="D22" s="162">
        <f>D15-D21</f>
        <v>0</v>
      </c>
      <c r="E22" s="162">
        <f>E15-E21</f>
        <v>0</v>
      </c>
      <c r="F22" s="162">
        <f>F15-F21</f>
        <v>0</v>
      </c>
      <c r="G22" s="162">
        <f>G15-G21</f>
        <v>0</v>
      </c>
      <c r="AC22" s="141"/>
    </row>
    <row r="23" spans="2:29" s="142" customFormat="1" ht="16.5" customHeight="1">
      <c r="B23" s="613" t="s">
        <v>137</v>
      </c>
      <c r="C23" s="614"/>
      <c r="D23" s="163"/>
      <c r="E23" s="163"/>
      <c r="F23" s="164"/>
      <c r="G23" s="164"/>
      <c r="AC23" s="141"/>
    </row>
    <row r="24" spans="2:29" s="142" customFormat="1" ht="16.5" customHeight="1">
      <c r="B24" s="602" t="s">
        <v>34</v>
      </c>
      <c r="C24" s="603"/>
      <c r="D24" s="165"/>
      <c r="E24" s="165"/>
      <c r="F24" s="166"/>
      <c r="G24" s="166"/>
      <c r="AC24" s="141"/>
    </row>
    <row r="25" spans="2:29" s="142" customFormat="1" ht="16.5" customHeight="1">
      <c r="B25" s="615" t="s">
        <v>35</v>
      </c>
      <c r="C25" s="616"/>
      <c r="D25" s="175"/>
      <c r="E25" s="175"/>
      <c r="F25" s="176"/>
      <c r="G25" s="176"/>
      <c r="AC25" s="141"/>
    </row>
    <row r="26" spans="2:29" s="142" customFormat="1" ht="20.25" customHeight="1" thickBot="1">
      <c r="B26" s="617" t="s">
        <v>36</v>
      </c>
      <c r="C26" s="618"/>
      <c r="D26" s="162">
        <f>D22+D23-D24-D25</f>
        <v>0</v>
      </c>
      <c r="E26" s="162">
        <f>E22+E23-E24-E25</f>
        <v>0</v>
      </c>
      <c r="F26" s="162">
        <f>F22+F23-F24-F25</f>
        <v>0</v>
      </c>
      <c r="G26" s="162">
        <f>G22+G23-G24-G25</f>
        <v>0</v>
      </c>
      <c r="AC26" s="141"/>
    </row>
    <row r="27" spans="2:29" s="142" customFormat="1" ht="16.5" customHeight="1">
      <c r="B27" s="613" t="s">
        <v>37</v>
      </c>
      <c r="C27" s="614"/>
      <c r="D27" s="163"/>
      <c r="E27" s="163"/>
      <c r="F27" s="164"/>
      <c r="G27" s="164"/>
      <c r="AC27" s="141"/>
    </row>
    <row r="28" spans="2:29" s="142" customFormat="1" ht="16.5" customHeight="1">
      <c r="B28" s="602" t="s">
        <v>38</v>
      </c>
      <c r="C28" s="619"/>
      <c r="D28" s="165"/>
      <c r="E28" s="165"/>
      <c r="F28" s="166"/>
      <c r="G28" s="166"/>
      <c r="AC28" s="141"/>
    </row>
    <row r="29" spans="2:29" s="142" customFormat="1" ht="16.5" customHeight="1">
      <c r="B29" s="615" t="s">
        <v>39</v>
      </c>
      <c r="C29" s="616"/>
      <c r="D29" s="175"/>
      <c r="E29" s="175"/>
      <c r="F29" s="176"/>
      <c r="G29" s="176"/>
      <c r="AC29" s="141"/>
    </row>
    <row r="30" spans="2:29" s="142" customFormat="1" ht="20.25" customHeight="1" thickBot="1">
      <c r="B30" s="617" t="s">
        <v>40</v>
      </c>
      <c r="C30" s="618"/>
      <c r="D30" s="162">
        <f>D26-D27-D28+D29</f>
        <v>0</v>
      </c>
      <c r="E30" s="162">
        <f>E26-E27-E28+E29</f>
        <v>0</v>
      </c>
      <c r="F30" s="162">
        <f>F26-F27-F28+F29</f>
        <v>0</v>
      </c>
      <c r="G30" s="162">
        <f>G26-G27-G28+G29</f>
        <v>0</v>
      </c>
      <c r="AC30" s="141"/>
    </row>
    <row r="31" spans="2:29" s="142" customFormat="1" ht="15" customHeight="1">
      <c r="B31" s="611" t="s">
        <v>41</v>
      </c>
      <c r="C31" s="612"/>
      <c r="D31" s="163"/>
      <c r="E31" s="163"/>
      <c r="F31" s="164"/>
      <c r="G31" s="164"/>
      <c r="AC31" s="141"/>
    </row>
    <row r="32" spans="2:29" s="142" customFormat="1" ht="15" customHeight="1">
      <c r="B32" s="620" t="s">
        <v>42</v>
      </c>
      <c r="C32" s="621"/>
      <c r="D32" s="165"/>
      <c r="E32" s="165"/>
      <c r="F32" s="166"/>
      <c r="G32" s="166"/>
      <c r="AC32" s="141"/>
    </row>
    <row r="33" spans="2:29" s="142" customFormat="1" ht="20.25" customHeight="1" thickBot="1">
      <c r="B33" s="617" t="s">
        <v>43</v>
      </c>
      <c r="C33" s="618"/>
      <c r="D33" s="162">
        <f>D30+D31-D32</f>
        <v>0</v>
      </c>
      <c r="E33" s="162">
        <f>E30+E31-E32</f>
        <v>0</v>
      </c>
      <c r="F33" s="162">
        <f>F30+F31-F32</f>
        <v>0</v>
      </c>
      <c r="G33" s="162">
        <f>G30+G31-G32</f>
        <v>0</v>
      </c>
      <c r="AC33" s="141"/>
    </row>
    <row r="34" spans="2:29" s="142" customFormat="1" ht="17.25" customHeight="1">
      <c r="B34" s="611" t="s">
        <v>44</v>
      </c>
      <c r="C34" s="612"/>
      <c r="D34" s="163"/>
      <c r="E34" s="163"/>
      <c r="F34" s="164"/>
      <c r="G34" s="164"/>
      <c r="AC34" s="141"/>
    </row>
    <row r="35" spans="2:29" s="142" customFormat="1" ht="17.25" customHeight="1">
      <c r="B35" s="602" t="s">
        <v>45</v>
      </c>
      <c r="C35" s="603"/>
      <c r="D35" s="165"/>
      <c r="E35" s="165"/>
      <c r="F35" s="166"/>
      <c r="G35" s="166"/>
      <c r="AC35" s="141"/>
    </row>
    <row r="36" spans="2:29" s="142" customFormat="1" ht="17.25" customHeight="1">
      <c r="B36" s="602" t="s">
        <v>46</v>
      </c>
      <c r="C36" s="603"/>
      <c r="D36" s="177"/>
      <c r="E36" s="177"/>
      <c r="F36" s="178"/>
      <c r="G36" s="178"/>
      <c r="AC36" s="141"/>
    </row>
    <row r="37" spans="2:29" s="142" customFormat="1" ht="17.25" customHeight="1" thickBot="1">
      <c r="B37" s="604" t="s">
        <v>47</v>
      </c>
      <c r="C37" s="605"/>
      <c r="D37" s="179"/>
      <c r="E37" s="179"/>
      <c r="F37" s="180"/>
      <c r="G37" s="180"/>
      <c r="AC37" s="141"/>
    </row>
    <row r="38" spans="2:29" s="142" customFormat="1" ht="20.25" customHeight="1">
      <c r="B38" s="606" t="s">
        <v>48</v>
      </c>
      <c r="C38" s="607"/>
      <c r="D38" s="181">
        <f>D33+D34-D35-D36-D37</f>
        <v>0</v>
      </c>
      <c r="E38" s="181">
        <f>E33+E34-E35-E36-E37</f>
        <v>0</v>
      </c>
      <c r="F38" s="182">
        <f>F33+F34-F35-F36-F37</f>
        <v>0</v>
      </c>
      <c r="G38" s="182">
        <f>G33+G34-G35-G36-G37</f>
        <v>0</v>
      </c>
      <c r="AC38" s="141"/>
    </row>
    <row r="39" spans="2:29" s="142" customFormat="1" ht="8.25" customHeight="1">
      <c r="B39" s="183"/>
      <c r="C39" s="183"/>
      <c r="D39" s="184"/>
      <c r="E39" s="184"/>
      <c r="F39" s="184"/>
      <c r="G39" s="184"/>
      <c r="AC39" s="141"/>
    </row>
    <row r="40" spans="2:29" s="142" customFormat="1" ht="29.25" customHeight="1">
      <c r="B40" s="608" t="s">
        <v>127</v>
      </c>
      <c r="C40" s="609"/>
      <c r="D40" s="186">
        <f>D38+D27+D35-D34</f>
        <v>0</v>
      </c>
      <c r="E40" s="185">
        <f>E38+E27+E35-E34</f>
        <v>0</v>
      </c>
      <c r="F40" s="185">
        <f>F38+F27+F35-F34</f>
        <v>0</v>
      </c>
      <c r="G40" s="185">
        <f>G38+G27+G35-G34</f>
        <v>0</v>
      </c>
      <c r="AC40" s="141"/>
    </row>
    <row r="41" spans="2:29" s="142" customFormat="1" ht="27" customHeight="1">
      <c r="B41" s="610" t="s">
        <v>135</v>
      </c>
      <c r="C41" s="609"/>
      <c r="D41" s="185"/>
      <c r="E41" s="185"/>
      <c r="F41" s="185"/>
      <c r="G41" s="185"/>
      <c r="AC41" s="141"/>
    </row>
    <row r="42" spans="2:29" s="142" customFormat="1" ht="101.25" customHeight="1">
      <c r="B42" s="610" t="s">
        <v>142</v>
      </c>
      <c r="C42" s="609"/>
      <c r="D42" s="185"/>
      <c r="E42" s="185"/>
      <c r="F42" s="185"/>
      <c r="G42" s="185"/>
      <c r="AC42" s="141"/>
    </row>
    <row r="43" spans="2:29" s="142" customFormat="1">
      <c r="B43" s="141"/>
      <c r="C43" s="187"/>
      <c r="D43" s="110"/>
      <c r="E43" s="110"/>
      <c r="F43" s="110"/>
      <c r="AC43" s="141"/>
    </row>
    <row r="44" spans="2:29" s="142" customFormat="1" ht="101.25" customHeight="1">
      <c r="B44" s="588" t="s">
        <v>49</v>
      </c>
      <c r="C44" s="588"/>
      <c r="D44" s="589" t="s">
        <v>194</v>
      </c>
      <c r="E44" s="589"/>
      <c r="F44" s="589"/>
      <c r="G44" s="589"/>
      <c r="AC44" s="141"/>
    </row>
    <row r="45" spans="2:29" s="142" customFormat="1" ht="12.75" customHeight="1">
      <c r="B45" s="188"/>
      <c r="C45" s="189"/>
      <c r="D45" s="110"/>
      <c r="E45" s="110"/>
      <c r="F45" s="110"/>
      <c r="AC45" s="141"/>
    </row>
    <row r="46" spans="2:29" s="142" customFormat="1" ht="12.75" customHeight="1">
      <c r="B46" s="190"/>
      <c r="C46" s="191"/>
      <c r="D46" s="110"/>
      <c r="E46" s="110"/>
      <c r="F46" s="110"/>
      <c r="AC46" s="141"/>
    </row>
    <row r="47" spans="2:29" s="192" customFormat="1" ht="26.25" customHeight="1">
      <c r="B47" s="146"/>
      <c r="C47" s="590"/>
      <c r="D47" s="590"/>
      <c r="E47" s="590"/>
      <c r="F47" s="590"/>
      <c r="G47" s="590"/>
    </row>
    <row r="48" spans="2:29" s="192" customFormat="1" ht="10.5" customHeight="1">
      <c r="B48" s="146"/>
      <c r="C48" s="145"/>
      <c r="D48" s="145"/>
      <c r="E48" s="145"/>
      <c r="F48" s="145"/>
      <c r="G48" s="144"/>
    </row>
    <row r="49" spans="2:8" s="192" customFormat="1" ht="16.5" customHeight="1">
      <c r="B49" s="110"/>
      <c r="C49" s="110"/>
      <c r="D49" s="591"/>
      <c r="E49" s="591"/>
      <c r="F49" s="591"/>
      <c r="G49" s="591"/>
    </row>
    <row r="50" spans="2:8" s="192" customFormat="1" ht="3" customHeight="1">
      <c r="B50" s="110"/>
      <c r="C50" s="110"/>
      <c r="D50" s="153"/>
      <c r="E50" s="153"/>
      <c r="F50" s="153"/>
    </row>
    <row r="51" spans="2:8" s="192" customFormat="1" ht="18" customHeight="1">
      <c r="B51" s="592"/>
      <c r="C51" s="593"/>
      <c r="D51" s="193"/>
      <c r="E51" s="193"/>
      <c r="F51" s="193"/>
      <c r="G51" s="193"/>
      <c r="H51" s="194"/>
    </row>
    <row r="52" spans="2:8" s="150" customFormat="1" ht="21" customHeight="1">
      <c r="B52" s="586"/>
      <c r="C52" s="586"/>
      <c r="D52" s="195"/>
      <c r="E52" s="195"/>
      <c r="F52" s="195"/>
      <c r="G52" s="195"/>
    </row>
    <row r="53" spans="2:8" s="150" customFormat="1" ht="13.5" customHeight="1">
      <c r="B53" s="585"/>
      <c r="C53" s="585"/>
      <c r="D53" s="196"/>
      <c r="E53" s="196"/>
      <c r="F53" s="196"/>
      <c r="G53" s="196"/>
    </row>
    <row r="54" spans="2:8" s="150" customFormat="1">
      <c r="B54" s="585"/>
      <c r="C54" s="585"/>
      <c r="D54" s="196"/>
      <c r="E54" s="196"/>
      <c r="F54" s="196"/>
      <c r="G54" s="196"/>
    </row>
    <row r="55" spans="2:8" s="150" customFormat="1" ht="21" customHeight="1">
      <c r="B55" s="586"/>
      <c r="C55" s="586"/>
      <c r="D55" s="197"/>
      <c r="E55" s="197"/>
      <c r="F55" s="197"/>
      <c r="G55" s="197"/>
    </row>
    <row r="56" spans="2:8" s="150" customFormat="1" ht="20.25" customHeight="1">
      <c r="B56" s="586"/>
      <c r="C56" s="586"/>
      <c r="D56" s="197"/>
      <c r="E56" s="197"/>
      <c r="F56" s="197"/>
      <c r="G56" s="197"/>
    </row>
    <row r="57" spans="2:8" s="150" customFormat="1" ht="8.25" customHeight="1">
      <c r="B57" s="198"/>
      <c r="C57" s="198"/>
      <c r="D57" s="199"/>
      <c r="E57" s="199"/>
      <c r="F57" s="199"/>
      <c r="G57" s="199"/>
    </row>
    <row r="58" spans="2:8" s="150" customFormat="1" ht="15.75" customHeight="1">
      <c r="B58" s="587"/>
      <c r="C58" s="587"/>
      <c r="D58" s="195"/>
      <c r="E58" s="195"/>
      <c r="F58" s="195"/>
      <c r="G58" s="195"/>
    </row>
    <row r="59" spans="2:8" s="150" customFormat="1" ht="15.75" customHeight="1">
      <c r="B59" s="587"/>
      <c r="C59" s="587"/>
      <c r="D59" s="195"/>
      <c r="E59" s="195"/>
      <c r="F59" s="195"/>
      <c r="G59" s="195"/>
    </row>
    <row r="60" spans="2:8" s="192" customFormat="1" ht="6.75" customHeight="1">
      <c r="C60" s="187"/>
      <c r="D60" s="110"/>
      <c r="E60" s="110"/>
      <c r="F60" s="110"/>
    </row>
    <row r="61" spans="2:8" s="192" customFormat="1" ht="12.75" customHeight="1">
      <c r="B61" s="200"/>
      <c r="C61" s="201"/>
      <c r="D61" s="110"/>
      <c r="E61" s="110"/>
      <c r="F61" s="110"/>
    </row>
    <row r="62" spans="2:8" s="192" customFormat="1" ht="6.75" customHeight="1"/>
    <row r="63" spans="2:8" s="192" customFormat="1" ht="10.5" customHeight="1">
      <c r="B63" s="584"/>
      <c r="C63" s="584"/>
      <c r="D63" s="584"/>
      <c r="E63" s="584"/>
      <c r="F63" s="584"/>
    </row>
    <row r="64" spans="2:8" s="192" customFormat="1" ht="22.5" customHeight="1"/>
    <row r="65" spans="2:29" s="142" customFormat="1">
      <c r="B65" s="202"/>
      <c r="C65" s="202"/>
      <c r="D65" s="202"/>
      <c r="E65" s="202"/>
      <c r="F65" s="202"/>
      <c r="AC65" s="141"/>
    </row>
    <row r="66" spans="2:29" s="142" customFormat="1">
      <c r="B66" s="202"/>
      <c r="C66" s="202"/>
      <c r="D66" s="202"/>
      <c r="E66" s="202"/>
      <c r="F66" s="202"/>
      <c r="AC66" s="141"/>
    </row>
    <row r="67" spans="2:29" s="142" customFormat="1">
      <c r="B67" s="202"/>
      <c r="C67" s="202"/>
      <c r="D67" s="202"/>
      <c r="E67" s="202"/>
      <c r="F67" s="202"/>
      <c r="AC67" s="141"/>
    </row>
    <row r="68" spans="2:29" s="142" customFormat="1">
      <c r="B68" s="202"/>
      <c r="C68" s="202"/>
      <c r="D68" s="202"/>
      <c r="E68" s="202"/>
      <c r="F68" s="202"/>
      <c r="AC68" s="141"/>
    </row>
    <row r="69" spans="2:29" s="142" customFormat="1">
      <c r="B69" s="202"/>
      <c r="C69" s="202"/>
      <c r="D69" s="202"/>
      <c r="E69" s="202"/>
      <c r="F69" s="202"/>
      <c r="AC69" s="141"/>
    </row>
    <row r="70" spans="2:29" s="142" customFormat="1">
      <c r="B70" s="202"/>
      <c r="C70" s="202"/>
      <c r="D70" s="202"/>
      <c r="E70" s="202"/>
      <c r="F70" s="202"/>
      <c r="AC70" s="141"/>
    </row>
    <row r="71" spans="2:29" s="142" customFormat="1">
      <c r="B71" s="202"/>
      <c r="C71" s="202"/>
      <c r="D71" s="202"/>
      <c r="E71" s="202"/>
      <c r="F71" s="202"/>
      <c r="AC71" s="141"/>
    </row>
    <row r="72" spans="2:29" s="142" customFormat="1" ht="21.75" customHeight="1">
      <c r="AC72" s="141"/>
    </row>
    <row r="73" spans="2:29" s="142" customFormat="1">
      <c r="B73" s="202"/>
      <c r="C73" s="202"/>
      <c r="D73" s="202"/>
      <c r="E73" s="202"/>
      <c r="F73" s="202"/>
      <c r="AC73" s="141"/>
    </row>
    <row r="74" spans="2:29" s="142" customFormat="1">
      <c r="B74" s="202"/>
      <c r="C74" s="202"/>
      <c r="D74" s="202"/>
      <c r="E74" s="202"/>
      <c r="F74" s="202"/>
      <c r="AC74" s="141"/>
    </row>
    <row r="75" spans="2:29" s="142" customFormat="1">
      <c r="B75" s="202"/>
      <c r="C75" s="202"/>
      <c r="D75" s="202"/>
      <c r="E75" s="202"/>
      <c r="F75" s="202"/>
      <c r="AC75" s="141"/>
    </row>
    <row r="76" spans="2:29" s="142" customFormat="1">
      <c r="B76" s="202"/>
      <c r="C76" s="202"/>
      <c r="D76" s="202"/>
      <c r="E76" s="202"/>
      <c r="F76" s="202"/>
      <c r="AC76" s="141"/>
    </row>
    <row r="77" spans="2:29" s="142" customFormat="1">
      <c r="B77" s="202"/>
      <c r="C77" s="202"/>
      <c r="D77" s="202"/>
      <c r="E77" s="202"/>
      <c r="F77" s="202"/>
      <c r="AC77" s="141"/>
    </row>
    <row r="78" spans="2:29" s="142" customFormat="1">
      <c r="B78" s="202"/>
      <c r="C78" s="202"/>
      <c r="D78" s="202"/>
      <c r="E78" s="202"/>
      <c r="F78" s="202"/>
      <c r="AC78" s="141"/>
    </row>
    <row r="79" spans="2:29" s="142" customFormat="1">
      <c r="B79" s="202"/>
      <c r="C79" s="202"/>
      <c r="D79" s="202"/>
      <c r="E79" s="202"/>
      <c r="F79" s="202"/>
      <c r="AC79" s="141"/>
    </row>
    <row r="80" spans="2:29" s="142" customFormat="1">
      <c r="B80" s="202"/>
      <c r="C80" s="202"/>
      <c r="D80" s="202"/>
      <c r="E80" s="202"/>
      <c r="F80" s="202"/>
      <c r="AC80" s="141"/>
    </row>
    <row r="81" spans="2:29" s="142" customFormat="1">
      <c r="B81" s="202"/>
      <c r="C81" s="202"/>
      <c r="D81" s="202"/>
      <c r="E81" s="202"/>
      <c r="F81" s="202"/>
      <c r="AC81" s="141"/>
    </row>
    <row r="82" spans="2:29" s="142" customFormat="1">
      <c r="B82" s="202"/>
      <c r="C82" s="202"/>
      <c r="D82" s="202"/>
      <c r="E82" s="202"/>
      <c r="F82" s="202"/>
      <c r="AC82" s="141"/>
    </row>
    <row r="83" spans="2:29" s="142" customFormat="1">
      <c r="B83" s="202"/>
      <c r="C83" s="202"/>
      <c r="D83" s="202"/>
      <c r="E83" s="202"/>
      <c r="F83" s="202"/>
      <c r="AC83" s="141"/>
    </row>
    <row r="84" spans="2:29" s="142" customFormat="1">
      <c r="B84" s="202"/>
      <c r="C84" s="202"/>
      <c r="D84" s="202"/>
      <c r="E84" s="202"/>
      <c r="F84" s="202"/>
      <c r="AC84" s="141"/>
    </row>
    <row r="85" spans="2:29" s="142" customFormat="1">
      <c r="B85" s="202"/>
      <c r="C85" s="202"/>
      <c r="D85" s="202"/>
      <c r="E85" s="202"/>
      <c r="F85" s="202"/>
      <c r="AC85" s="141"/>
    </row>
    <row r="86" spans="2:29" s="142" customFormat="1">
      <c r="B86" s="202"/>
      <c r="C86" s="202"/>
      <c r="D86" s="202"/>
      <c r="E86" s="202"/>
      <c r="F86" s="202"/>
      <c r="AC86" s="141"/>
    </row>
    <row r="87" spans="2:29" s="142" customFormat="1">
      <c r="B87" s="202"/>
      <c r="C87" s="202"/>
      <c r="D87" s="202"/>
      <c r="E87" s="202"/>
      <c r="F87" s="202"/>
      <c r="AC87" s="141"/>
    </row>
    <row r="88" spans="2:29" s="142" customFormat="1">
      <c r="B88" s="202"/>
      <c r="C88" s="202"/>
      <c r="D88" s="202"/>
      <c r="E88" s="202"/>
      <c r="F88" s="202"/>
      <c r="AC88" s="141"/>
    </row>
    <row r="89" spans="2:29" s="142" customFormat="1">
      <c r="B89" s="202"/>
      <c r="C89" s="202"/>
      <c r="D89" s="202"/>
      <c r="E89" s="202"/>
      <c r="F89" s="202"/>
      <c r="AC89" s="141"/>
    </row>
    <row r="90" spans="2:29" s="142" customFormat="1">
      <c r="B90" s="202"/>
      <c r="C90" s="202"/>
      <c r="D90" s="202"/>
      <c r="E90" s="202"/>
      <c r="F90" s="202"/>
      <c r="AC90" s="141"/>
    </row>
    <row r="91" spans="2:29" s="142" customFormat="1">
      <c r="B91" s="202"/>
      <c r="C91" s="202"/>
      <c r="D91" s="202"/>
      <c r="E91" s="202"/>
      <c r="F91" s="202"/>
      <c r="AC91" s="141"/>
    </row>
    <row r="92" spans="2:29" s="142" customFormat="1">
      <c r="B92" s="202"/>
      <c r="C92" s="202"/>
      <c r="D92" s="202"/>
      <c r="E92" s="202"/>
      <c r="F92" s="202"/>
      <c r="AC92" s="141"/>
    </row>
    <row r="93" spans="2:29" s="142" customFormat="1">
      <c r="B93" s="202"/>
      <c r="C93" s="202"/>
      <c r="D93" s="202"/>
      <c r="E93" s="202"/>
      <c r="F93" s="202"/>
      <c r="AC93" s="141"/>
    </row>
    <row r="94" spans="2:29" s="142" customFormat="1">
      <c r="B94" s="202"/>
      <c r="C94" s="202"/>
      <c r="D94" s="202"/>
      <c r="E94" s="202"/>
      <c r="F94" s="202"/>
      <c r="AC94" s="141"/>
    </row>
    <row r="95" spans="2:29" s="142" customFormat="1">
      <c r="B95" s="202"/>
      <c r="C95" s="202"/>
      <c r="D95" s="202"/>
      <c r="E95" s="202"/>
      <c r="F95" s="202"/>
      <c r="AC95" s="141"/>
    </row>
    <row r="96" spans="2:29" s="142" customFormat="1">
      <c r="B96" s="202"/>
      <c r="C96" s="202"/>
      <c r="D96" s="202"/>
      <c r="E96" s="202"/>
      <c r="F96" s="202"/>
      <c r="AC96" s="141"/>
    </row>
    <row r="97" spans="2:29" s="142" customFormat="1">
      <c r="B97" s="202"/>
      <c r="C97" s="202"/>
      <c r="D97" s="202"/>
      <c r="E97" s="202"/>
      <c r="F97" s="202"/>
      <c r="AC97" s="141"/>
    </row>
    <row r="98" spans="2:29" s="142" customFormat="1">
      <c r="B98" s="202"/>
      <c r="C98" s="202"/>
      <c r="D98" s="202"/>
      <c r="E98" s="202"/>
      <c r="F98" s="202"/>
      <c r="AC98" s="141"/>
    </row>
    <row r="99" spans="2:29" s="142" customFormat="1">
      <c r="B99" s="202"/>
      <c r="C99" s="202"/>
      <c r="D99" s="202"/>
      <c r="E99" s="202"/>
      <c r="F99" s="202"/>
      <c r="AC99" s="141"/>
    </row>
    <row r="100" spans="2:29" s="142" customFormat="1">
      <c r="B100" s="202"/>
      <c r="C100" s="202"/>
      <c r="D100" s="202"/>
      <c r="E100" s="202"/>
      <c r="F100" s="202"/>
      <c r="AC100" s="141"/>
    </row>
    <row r="101" spans="2:29" s="142" customFormat="1">
      <c r="B101" s="202"/>
      <c r="C101" s="202"/>
      <c r="D101" s="202"/>
      <c r="E101" s="202"/>
      <c r="F101" s="202"/>
      <c r="AC101" s="141"/>
    </row>
    <row r="102" spans="2:29" s="142" customFormat="1">
      <c r="B102" s="202"/>
      <c r="C102" s="202"/>
      <c r="D102" s="202"/>
      <c r="E102" s="202"/>
      <c r="F102" s="202"/>
      <c r="AC102" s="141"/>
    </row>
    <row r="103" spans="2:29" s="142" customFormat="1">
      <c r="B103" s="202"/>
      <c r="C103" s="202"/>
      <c r="D103" s="202"/>
      <c r="E103" s="202"/>
      <c r="F103" s="202"/>
      <c r="AC103" s="141"/>
    </row>
    <row r="104" spans="2:29" s="142" customFormat="1">
      <c r="B104" s="202"/>
      <c r="C104" s="202"/>
      <c r="D104" s="202"/>
      <c r="E104" s="202"/>
      <c r="F104" s="202"/>
      <c r="AC104" s="141"/>
    </row>
    <row r="105" spans="2:29" s="142" customFormat="1">
      <c r="B105" s="202"/>
      <c r="C105" s="202"/>
      <c r="D105" s="202"/>
      <c r="E105" s="202"/>
      <c r="F105" s="202"/>
      <c r="AC105" s="141"/>
    </row>
    <row r="106" spans="2:29" s="142" customFormat="1">
      <c r="B106" s="202"/>
      <c r="C106" s="202"/>
      <c r="D106" s="202"/>
      <c r="E106" s="202"/>
      <c r="F106" s="202"/>
      <c r="AC106" s="141"/>
    </row>
    <row r="107" spans="2:29" s="142" customFormat="1">
      <c r="B107" s="202"/>
      <c r="C107" s="202"/>
      <c r="D107" s="202"/>
      <c r="E107" s="202"/>
      <c r="F107" s="202"/>
      <c r="AC107" s="141"/>
    </row>
    <row r="108" spans="2:29" s="142" customFormat="1">
      <c r="B108" s="202"/>
      <c r="C108" s="202"/>
      <c r="D108" s="202"/>
      <c r="E108" s="202"/>
      <c r="F108" s="202"/>
      <c r="AC108" s="141"/>
    </row>
    <row r="109" spans="2:29" s="142" customFormat="1">
      <c r="B109" s="202"/>
      <c r="C109" s="202"/>
      <c r="D109" s="202"/>
      <c r="E109" s="202"/>
      <c r="F109" s="202"/>
      <c r="AC109" s="141"/>
    </row>
    <row r="110" spans="2:29" s="142" customFormat="1">
      <c r="B110" s="202"/>
      <c r="C110" s="202"/>
      <c r="D110" s="202"/>
      <c r="E110" s="202"/>
      <c r="F110" s="202"/>
      <c r="AC110" s="141"/>
    </row>
    <row r="111" spans="2:29" s="142" customFormat="1">
      <c r="B111" s="202"/>
      <c r="C111" s="202"/>
      <c r="D111" s="202"/>
      <c r="E111" s="202"/>
      <c r="F111" s="202"/>
      <c r="AC111" s="141"/>
    </row>
    <row r="112" spans="2:29" s="142" customFormat="1">
      <c r="B112" s="202"/>
      <c r="C112" s="202"/>
      <c r="D112" s="202"/>
      <c r="E112" s="202"/>
      <c r="F112" s="202"/>
      <c r="AC112" s="141"/>
    </row>
    <row r="113" spans="2:29" s="142" customFormat="1">
      <c r="B113" s="202"/>
      <c r="C113" s="202"/>
      <c r="D113" s="202"/>
      <c r="E113" s="202"/>
      <c r="F113" s="202"/>
      <c r="AC113" s="141"/>
    </row>
    <row r="114" spans="2:29" s="142" customFormat="1">
      <c r="B114" s="202"/>
      <c r="C114" s="202"/>
      <c r="D114" s="202"/>
      <c r="E114" s="202"/>
      <c r="F114" s="202"/>
      <c r="AC114" s="141"/>
    </row>
    <row r="115" spans="2:29" s="142" customFormat="1">
      <c r="B115" s="202"/>
      <c r="C115" s="202"/>
      <c r="D115" s="202"/>
      <c r="E115" s="202"/>
      <c r="F115" s="202"/>
      <c r="AC115" s="141"/>
    </row>
    <row r="116" spans="2:29" s="142" customFormat="1">
      <c r="B116" s="202"/>
      <c r="C116" s="202"/>
      <c r="D116" s="202"/>
      <c r="E116" s="202"/>
      <c r="F116" s="202"/>
      <c r="AC116" s="141"/>
    </row>
    <row r="117" spans="2:29" s="142" customFormat="1">
      <c r="B117" s="202"/>
      <c r="C117" s="202"/>
      <c r="D117" s="202"/>
      <c r="E117" s="202"/>
      <c r="F117" s="202"/>
      <c r="AC117" s="141"/>
    </row>
    <row r="118" spans="2:29" s="142" customFormat="1">
      <c r="B118" s="202"/>
      <c r="C118" s="202"/>
      <c r="D118" s="202"/>
      <c r="E118" s="202"/>
      <c r="F118" s="202"/>
      <c r="AC118" s="141"/>
    </row>
    <row r="119" spans="2:29" s="142" customFormat="1">
      <c r="B119" s="202"/>
      <c r="C119" s="202"/>
      <c r="D119" s="202"/>
      <c r="E119" s="202"/>
      <c r="F119" s="202"/>
      <c r="AC119" s="141"/>
    </row>
    <row r="120" spans="2:29" s="142" customFormat="1">
      <c r="B120" s="202"/>
      <c r="C120" s="202"/>
      <c r="D120" s="202"/>
      <c r="E120" s="202"/>
      <c r="F120" s="202"/>
      <c r="AC120" s="141"/>
    </row>
    <row r="121" spans="2:29" s="142" customFormat="1">
      <c r="B121" s="202"/>
      <c r="C121" s="202"/>
      <c r="D121" s="202"/>
      <c r="E121" s="202"/>
      <c r="F121" s="202"/>
      <c r="AC121" s="141"/>
    </row>
    <row r="122" spans="2:29" s="142" customFormat="1">
      <c r="B122" s="202"/>
      <c r="C122" s="202"/>
      <c r="D122" s="202"/>
      <c r="E122" s="202"/>
      <c r="F122" s="202"/>
      <c r="AC122" s="141"/>
    </row>
    <row r="123" spans="2:29" s="142" customFormat="1">
      <c r="B123" s="202"/>
      <c r="C123" s="202"/>
      <c r="D123" s="202"/>
      <c r="E123" s="202"/>
      <c r="F123" s="202"/>
      <c r="AC123" s="141"/>
    </row>
    <row r="124" spans="2:29" s="142" customFormat="1">
      <c r="B124" s="202"/>
      <c r="C124" s="202"/>
      <c r="D124" s="202"/>
      <c r="E124" s="202"/>
      <c r="F124" s="202"/>
      <c r="AC124" s="141"/>
    </row>
    <row r="125" spans="2:29" s="142" customFormat="1">
      <c r="B125" s="202"/>
      <c r="C125" s="202"/>
      <c r="D125" s="202"/>
      <c r="E125" s="202"/>
      <c r="F125" s="202"/>
      <c r="AC125" s="141"/>
    </row>
    <row r="126" spans="2:29" s="142" customFormat="1">
      <c r="B126" s="202"/>
      <c r="C126" s="202"/>
      <c r="D126" s="202"/>
      <c r="E126" s="202"/>
      <c r="F126" s="202"/>
      <c r="AC126" s="141"/>
    </row>
    <row r="127" spans="2:29" s="142" customFormat="1">
      <c r="B127" s="202"/>
      <c r="C127" s="202"/>
      <c r="D127" s="202"/>
      <c r="E127" s="202"/>
      <c r="F127" s="202"/>
      <c r="AC127" s="141"/>
    </row>
    <row r="128" spans="2:29" s="142" customFormat="1">
      <c r="B128" s="202"/>
      <c r="C128" s="202"/>
      <c r="D128" s="202"/>
      <c r="E128" s="202"/>
      <c r="F128" s="202"/>
      <c r="AC128" s="141"/>
    </row>
    <row r="129" spans="2:29" s="142" customFormat="1">
      <c r="B129" s="202"/>
      <c r="C129" s="202"/>
      <c r="D129" s="202"/>
      <c r="E129" s="202"/>
      <c r="F129" s="202"/>
      <c r="AC129" s="141"/>
    </row>
    <row r="130" spans="2:29" s="142" customFormat="1">
      <c r="B130" s="202"/>
      <c r="C130" s="202"/>
      <c r="D130" s="202"/>
      <c r="E130" s="202"/>
      <c r="F130" s="202"/>
      <c r="AC130" s="141"/>
    </row>
    <row r="131" spans="2:29" s="142" customFormat="1">
      <c r="B131" s="202"/>
      <c r="C131" s="202"/>
      <c r="D131" s="202"/>
      <c r="E131" s="202"/>
      <c r="F131" s="202"/>
      <c r="AC131" s="141"/>
    </row>
    <row r="132" spans="2:29" s="142" customFormat="1">
      <c r="B132" s="202"/>
      <c r="C132" s="202"/>
      <c r="D132" s="202"/>
      <c r="E132" s="202"/>
      <c r="F132" s="202"/>
      <c r="AC132" s="141"/>
    </row>
    <row r="133" spans="2:29" s="142" customFormat="1">
      <c r="B133" s="202"/>
      <c r="C133" s="202"/>
      <c r="D133" s="202"/>
      <c r="E133" s="202"/>
      <c r="F133" s="202"/>
      <c r="AC133" s="141"/>
    </row>
    <row r="134" spans="2:29" s="142" customFormat="1">
      <c r="B134" s="202"/>
      <c r="C134" s="202"/>
      <c r="D134" s="202"/>
      <c r="E134" s="202"/>
      <c r="F134" s="202"/>
      <c r="AC134" s="141"/>
    </row>
    <row r="135" spans="2:29" s="142" customFormat="1">
      <c r="B135" s="202"/>
      <c r="C135" s="202"/>
      <c r="D135" s="202"/>
      <c r="E135" s="202"/>
      <c r="F135" s="202"/>
      <c r="AC135" s="141"/>
    </row>
    <row r="136" spans="2:29" s="142" customFormat="1">
      <c r="B136" s="202"/>
      <c r="C136" s="202"/>
      <c r="D136" s="202"/>
      <c r="E136" s="202"/>
      <c r="F136" s="202"/>
      <c r="AC136" s="141"/>
    </row>
    <row r="137" spans="2:29" s="142" customFormat="1">
      <c r="B137" s="202"/>
      <c r="C137" s="202"/>
      <c r="D137" s="202"/>
      <c r="E137" s="202"/>
      <c r="F137" s="202"/>
      <c r="AC137" s="141"/>
    </row>
    <row r="138" spans="2:29" s="142" customFormat="1">
      <c r="B138" s="202"/>
      <c r="C138" s="202"/>
      <c r="D138" s="202"/>
      <c r="E138" s="202"/>
      <c r="F138" s="202"/>
      <c r="AC138" s="141"/>
    </row>
    <row r="139" spans="2:29" s="142" customFormat="1">
      <c r="B139" s="202"/>
      <c r="C139" s="202"/>
      <c r="D139" s="202"/>
      <c r="E139" s="202"/>
      <c r="F139" s="202"/>
      <c r="AC139" s="141"/>
    </row>
    <row r="140" spans="2:29" s="142" customFormat="1">
      <c r="B140" s="202"/>
      <c r="C140" s="202"/>
      <c r="D140" s="202"/>
      <c r="E140" s="202"/>
      <c r="F140" s="202"/>
      <c r="AC140" s="141"/>
    </row>
    <row r="141" spans="2:29" s="142" customFormat="1">
      <c r="B141" s="202"/>
      <c r="C141" s="202"/>
      <c r="D141" s="202"/>
      <c r="E141" s="202"/>
      <c r="F141" s="202"/>
      <c r="AC141" s="141"/>
    </row>
    <row r="142" spans="2:29" s="142" customFormat="1">
      <c r="B142" s="202"/>
      <c r="C142" s="202"/>
      <c r="D142" s="202"/>
      <c r="E142" s="202"/>
      <c r="F142" s="202"/>
      <c r="AC142" s="141"/>
    </row>
    <row r="143" spans="2:29" s="142" customFormat="1">
      <c r="B143" s="202"/>
      <c r="C143" s="202"/>
      <c r="D143" s="202"/>
      <c r="E143" s="202"/>
      <c r="F143" s="202"/>
      <c r="AC143" s="141"/>
    </row>
    <row r="144" spans="2:29" s="142" customFormat="1">
      <c r="B144" s="202"/>
      <c r="C144" s="202"/>
      <c r="D144" s="202"/>
      <c r="E144" s="202"/>
      <c r="F144" s="202"/>
      <c r="AC144" s="141"/>
    </row>
    <row r="145" spans="2:29" s="142" customFormat="1">
      <c r="B145" s="202"/>
      <c r="C145" s="202"/>
      <c r="D145" s="202"/>
      <c r="E145" s="202"/>
      <c r="F145" s="202"/>
      <c r="AC145" s="141"/>
    </row>
    <row r="146" spans="2:29" s="142" customFormat="1">
      <c r="B146" s="202"/>
      <c r="C146" s="202"/>
      <c r="D146" s="202"/>
      <c r="E146" s="202"/>
      <c r="F146" s="202"/>
      <c r="AC146" s="141"/>
    </row>
    <row r="147" spans="2:29" s="142" customFormat="1">
      <c r="B147" s="202"/>
      <c r="C147" s="202"/>
      <c r="D147" s="202"/>
      <c r="E147" s="202"/>
      <c r="F147" s="202"/>
      <c r="AC147" s="141"/>
    </row>
    <row r="148" spans="2:29" s="142" customFormat="1">
      <c r="B148" s="202"/>
      <c r="C148" s="202"/>
      <c r="D148" s="202"/>
      <c r="E148" s="202"/>
      <c r="F148" s="202"/>
      <c r="AC148" s="141"/>
    </row>
    <row r="149" spans="2:29" s="142" customFormat="1">
      <c r="B149" s="202"/>
      <c r="C149" s="202"/>
      <c r="D149" s="202"/>
      <c r="E149" s="202"/>
      <c r="F149" s="202"/>
      <c r="AC149" s="141"/>
    </row>
    <row r="150" spans="2:29" s="142" customFormat="1">
      <c r="B150" s="202"/>
      <c r="C150" s="202"/>
      <c r="D150" s="202"/>
      <c r="E150" s="202"/>
      <c r="F150" s="202"/>
      <c r="AC150" s="141"/>
    </row>
    <row r="151" spans="2:29" s="142" customFormat="1">
      <c r="B151" s="202"/>
      <c r="C151" s="202"/>
      <c r="D151" s="202"/>
      <c r="E151" s="202"/>
      <c r="F151" s="202"/>
      <c r="AC151" s="141"/>
    </row>
    <row r="152" spans="2:29" s="142" customFormat="1">
      <c r="B152" s="202"/>
      <c r="C152" s="202"/>
      <c r="D152" s="202"/>
      <c r="E152" s="202"/>
      <c r="F152" s="202"/>
      <c r="AC152" s="141"/>
    </row>
    <row r="153" spans="2:29" s="142" customFormat="1">
      <c r="B153" s="202"/>
      <c r="C153" s="202"/>
      <c r="D153" s="202"/>
      <c r="E153" s="202"/>
      <c r="F153" s="202"/>
      <c r="AC153" s="141"/>
    </row>
    <row r="154" spans="2:29" s="142" customFormat="1">
      <c r="B154" s="202"/>
      <c r="C154" s="202"/>
      <c r="D154" s="202"/>
      <c r="E154" s="202"/>
      <c r="F154" s="202"/>
      <c r="AC154" s="141"/>
    </row>
    <row r="155" spans="2:29" s="142" customFormat="1">
      <c r="B155" s="202"/>
      <c r="C155" s="202"/>
      <c r="D155" s="202"/>
      <c r="E155" s="202"/>
      <c r="F155" s="202"/>
      <c r="AC155" s="141"/>
    </row>
    <row r="156" spans="2:29" s="142" customFormat="1">
      <c r="B156" s="202"/>
      <c r="C156" s="202"/>
      <c r="D156" s="202"/>
      <c r="E156" s="202"/>
      <c r="F156" s="202"/>
      <c r="AC156" s="141"/>
    </row>
    <row r="157" spans="2:29" s="142" customFormat="1">
      <c r="B157" s="202"/>
      <c r="C157" s="202"/>
      <c r="D157" s="202"/>
      <c r="E157" s="202"/>
      <c r="F157" s="202"/>
      <c r="AC157" s="141"/>
    </row>
    <row r="158" spans="2:29" s="142" customFormat="1">
      <c r="B158" s="202"/>
      <c r="C158" s="202"/>
      <c r="D158" s="202"/>
      <c r="E158" s="202"/>
      <c r="F158" s="202"/>
      <c r="AC158" s="141"/>
    </row>
    <row r="159" spans="2:29" s="142" customFormat="1">
      <c r="B159" s="202"/>
      <c r="C159" s="202"/>
      <c r="D159" s="202"/>
      <c r="E159" s="202"/>
      <c r="F159" s="202"/>
      <c r="AC159" s="141"/>
    </row>
    <row r="160" spans="2:29" s="142" customFormat="1">
      <c r="B160" s="202"/>
      <c r="C160" s="202"/>
      <c r="D160" s="202"/>
      <c r="E160" s="202"/>
      <c r="F160" s="202"/>
      <c r="AC160" s="141"/>
    </row>
    <row r="161" spans="2:29" s="142" customFormat="1">
      <c r="B161" s="202"/>
      <c r="C161" s="202"/>
      <c r="D161" s="202"/>
      <c r="E161" s="202"/>
      <c r="F161" s="202"/>
      <c r="AC161" s="141"/>
    </row>
    <row r="162" spans="2:29" s="142" customFormat="1">
      <c r="B162" s="202"/>
      <c r="C162" s="202"/>
      <c r="D162" s="202"/>
      <c r="E162" s="202"/>
      <c r="F162" s="202"/>
      <c r="AC162" s="141"/>
    </row>
    <row r="163" spans="2:29" s="142" customFormat="1">
      <c r="B163" s="202"/>
      <c r="C163" s="202"/>
      <c r="D163" s="202"/>
      <c r="E163" s="202"/>
      <c r="F163" s="202"/>
      <c r="AC163" s="141"/>
    </row>
    <row r="164" spans="2:29" s="142" customFormat="1">
      <c r="B164" s="202"/>
      <c r="C164" s="202"/>
      <c r="D164" s="202"/>
      <c r="E164" s="202"/>
      <c r="F164" s="202"/>
      <c r="AC164" s="141"/>
    </row>
    <row r="165" spans="2:29" s="142" customFormat="1">
      <c r="B165" s="202"/>
      <c r="C165" s="202"/>
      <c r="D165" s="202"/>
      <c r="E165" s="202"/>
      <c r="F165" s="202"/>
      <c r="AC165" s="141"/>
    </row>
    <row r="166" spans="2:29" s="142" customFormat="1">
      <c r="B166" s="202"/>
      <c r="C166" s="202"/>
      <c r="D166" s="202"/>
      <c r="E166" s="202"/>
      <c r="F166" s="202"/>
      <c r="AC166" s="141"/>
    </row>
    <row r="167" spans="2:29" s="142" customFormat="1">
      <c r="B167" s="202"/>
      <c r="C167" s="202"/>
      <c r="D167" s="202"/>
      <c r="E167" s="202"/>
      <c r="F167" s="202"/>
      <c r="AC167" s="141"/>
    </row>
    <row r="168" spans="2:29" s="142" customFormat="1">
      <c r="B168" s="202"/>
      <c r="C168" s="202"/>
      <c r="D168" s="202"/>
      <c r="E168" s="202"/>
      <c r="F168" s="202"/>
      <c r="AC168" s="141"/>
    </row>
    <row r="169" spans="2:29" s="142" customFormat="1">
      <c r="B169" s="202"/>
      <c r="C169" s="202"/>
      <c r="D169" s="202"/>
      <c r="E169" s="202"/>
      <c r="F169" s="202"/>
      <c r="AC169" s="141"/>
    </row>
    <row r="170" spans="2:29" s="142" customFormat="1">
      <c r="B170" s="202"/>
      <c r="C170" s="202"/>
      <c r="D170" s="202"/>
      <c r="E170" s="202"/>
      <c r="F170" s="202"/>
      <c r="AC170" s="141"/>
    </row>
    <row r="171" spans="2:29" s="142" customFormat="1">
      <c r="B171" s="202"/>
      <c r="C171" s="202"/>
      <c r="D171" s="202"/>
      <c r="E171" s="202"/>
      <c r="F171" s="202"/>
      <c r="AC171" s="141"/>
    </row>
    <row r="172" spans="2:29" s="142" customFormat="1">
      <c r="B172" s="202"/>
      <c r="C172" s="202"/>
      <c r="D172" s="202"/>
      <c r="E172" s="202"/>
      <c r="F172" s="202"/>
      <c r="AC172" s="141"/>
    </row>
    <row r="173" spans="2:29" s="142" customFormat="1">
      <c r="B173" s="202"/>
      <c r="C173" s="202"/>
      <c r="D173" s="202"/>
      <c r="E173" s="202"/>
      <c r="F173" s="202"/>
      <c r="AC173" s="141"/>
    </row>
    <row r="174" spans="2:29" s="142" customFormat="1">
      <c r="B174" s="202"/>
      <c r="C174" s="202"/>
      <c r="D174" s="202"/>
      <c r="E174" s="202"/>
      <c r="F174" s="202"/>
      <c r="AC174" s="141"/>
    </row>
    <row r="175" spans="2:29" s="142" customFormat="1">
      <c r="B175" s="202"/>
      <c r="C175" s="202"/>
      <c r="D175" s="202"/>
      <c r="E175" s="202"/>
      <c r="F175" s="202"/>
      <c r="AC175" s="141"/>
    </row>
    <row r="176" spans="2:29" s="142" customFormat="1">
      <c r="B176" s="202"/>
      <c r="C176" s="202"/>
      <c r="D176" s="202"/>
      <c r="E176" s="202"/>
      <c r="F176" s="202"/>
      <c r="AC176" s="141"/>
    </row>
    <row r="177" spans="2:29" s="142" customFormat="1">
      <c r="B177" s="202"/>
      <c r="C177" s="202"/>
      <c r="D177" s="202"/>
      <c r="E177" s="202"/>
      <c r="F177" s="202"/>
      <c r="AC177" s="141"/>
    </row>
    <row r="178" spans="2:29" s="142" customFormat="1">
      <c r="B178" s="202"/>
      <c r="C178" s="202"/>
      <c r="D178" s="202"/>
      <c r="E178" s="202"/>
      <c r="F178" s="202"/>
      <c r="AC178" s="141"/>
    </row>
    <row r="179" spans="2:29" s="142" customFormat="1">
      <c r="B179" s="202"/>
      <c r="C179" s="202"/>
      <c r="D179" s="202"/>
      <c r="E179" s="202"/>
      <c r="F179" s="202"/>
      <c r="AC179" s="141"/>
    </row>
    <row r="180" spans="2:29" s="142" customFormat="1">
      <c r="B180" s="202"/>
      <c r="C180" s="202"/>
      <c r="D180" s="202"/>
      <c r="E180" s="202"/>
      <c r="F180" s="202"/>
      <c r="AC180" s="141"/>
    </row>
    <row r="181" spans="2:29" s="142" customFormat="1">
      <c r="B181" s="202"/>
      <c r="C181" s="202"/>
      <c r="D181" s="202"/>
      <c r="E181" s="202"/>
      <c r="F181" s="202"/>
      <c r="AC181" s="141"/>
    </row>
    <row r="182" spans="2:29" s="142" customFormat="1">
      <c r="B182" s="202"/>
      <c r="C182" s="202"/>
      <c r="D182" s="202"/>
      <c r="E182" s="202"/>
      <c r="F182" s="202"/>
      <c r="AC182" s="141"/>
    </row>
    <row r="183" spans="2:29" s="142" customFormat="1">
      <c r="B183" s="202"/>
      <c r="C183" s="202"/>
      <c r="D183" s="202"/>
      <c r="E183" s="202"/>
      <c r="F183" s="202"/>
      <c r="AC183" s="141"/>
    </row>
    <row r="184" spans="2:29" s="142" customFormat="1">
      <c r="B184" s="202"/>
      <c r="C184" s="202"/>
      <c r="D184" s="202"/>
      <c r="E184" s="202"/>
      <c r="F184" s="202"/>
      <c r="AC184" s="141"/>
    </row>
    <row r="185" spans="2:29" s="142" customFormat="1">
      <c r="B185" s="202"/>
      <c r="C185" s="202"/>
      <c r="D185" s="202"/>
      <c r="E185" s="202"/>
      <c r="F185" s="202"/>
      <c r="AC185" s="141"/>
    </row>
    <row r="186" spans="2:29" s="142" customFormat="1">
      <c r="B186" s="202"/>
      <c r="C186" s="202"/>
      <c r="D186" s="202"/>
      <c r="E186" s="202"/>
      <c r="F186" s="202"/>
      <c r="AC186" s="141"/>
    </row>
    <row r="187" spans="2:29" s="142" customFormat="1">
      <c r="B187" s="202"/>
      <c r="C187" s="202"/>
      <c r="D187" s="202"/>
      <c r="E187" s="202"/>
      <c r="F187" s="202"/>
      <c r="AC187" s="141"/>
    </row>
    <row r="188" spans="2:29" s="142" customFormat="1">
      <c r="B188" s="202"/>
      <c r="C188" s="202"/>
      <c r="D188" s="202"/>
      <c r="E188" s="202"/>
      <c r="F188" s="202"/>
      <c r="AC188" s="141"/>
    </row>
    <row r="189" spans="2:29" s="142" customFormat="1">
      <c r="B189" s="202"/>
      <c r="C189" s="202"/>
      <c r="D189" s="202"/>
      <c r="E189" s="202"/>
      <c r="F189" s="202"/>
      <c r="AC189" s="141"/>
    </row>
    <row r="190" spans="2:29" s="142" customFormat="1">
      <c r="B190" s="202"/>
      <c r="C190" s="202"/>
      <c r="D190" s="202"/>
      <c r="E190" s="202"/>
      <c r="F190" s="202"/>
      <c r="AC190" s="141"/>
    </row>
    <row r="191" spans="2:29" s="142" customFormat="1">
      <c r="B191" s="202"/>
      <c r="C191" s="202"/>
      <c r="D191" s="202"/>
      <c r="E191" s="202"/>
      <c r="F191" s="202"/>
      <c r="AC191" s="141"/>
    </row>
    <row r="192" spans="2:29" s="142" customFormat="1">
      <c r="B192" s="202"/>
      <c r="C192" s="202"/>
      <c r="D192" s="202"/>
      <c r="E192" s="202"/>
      <c r="F192" s="202"/>
      <c r="AC192" s="141"/>
    </row>
    <row r="193" spans="2:29" s="142" customFormat="1">
      <c r="B193" s="202"/>
      <c r="C193" s="202"/>
      <c r="D193" s="202"/>
      <c r="E193" s="202"/>
      <c r="F193" s="202"/>
      <c r="AC193" s="141"/>
    </row>
    <row r="194" spans="2:29" s="142" customFormat="1">
      <c r="B194" s="202"/>
      <c r="C194" s="202"/>
      <c r="D194" s="202"/>
      <c r="E194" s="202"/>
      <c r="F194" s="202"/>
      <c r="AC194" s="141"/>
    </row>
    <row r="195" spans="2:29" s="142" customFormat="1">
      <c r="B195" s="202"/>
      <c r="C195" s="202"/>
      <c r="D195" s="202"/>
      <c r="E195" s="202"/>
      <c r="F195" s="202"/>
      <c r="AC195" s="141"/>
    </row>
    <row r="196" spans="2:29" s="142" customFormat="1">
      <c r="B196" s="202"/>
      <c r="C196" s="202"/>
      <c r="D196" s="202"/>
      <c r="E196" s="202"/>
      <c r="F196" s="202"/>
      <c r="AC196" s="141"/>
    </row>
    <row r="197" spans="2:29" s="142" customFormat="1">
      <c r="B197" s="202"/>
      <c r="C197" s="202"/>
      <c r="D197" s="202"/>
      <c r="E197" s="202"/>
      <c r="F197" s="202"/>
      <c r="AC197" s="141"/>
    </row>
    <row r="198" spans="2:29" s="142" customFormat="1">
      <c r="B198" s="202"/>
      <c r="C198" s="202"/>
      <c r="D198" s="202"/>
      <c r="E198" s="202"/>
      <c r="F198" s="202"/>
      <c r="AC198" s="141"/>
    </row>
    <row r="199" spans="2:29" s="142" customFormat="1">
      <c r="B199" s="202"/>
      <c r="C199" s="202"/>
      <c r="D199" s="202"/>
      <c r="E199" s="202"/>
      <c r="F199" s="202"/>
      <c r="AC199" s="141"/>
    </row>
    <row r="200" spans="2:29" s="142" customFormat="1">
      <c r="AC200" s="141"/>
    </row>
    <row r="201" spans="2:29" s="142" customFormat="1">
      <c r="AC201" s="141"/>
    </row>
    <row r="202" spans="2:29" s="142" customFormat="1">
      <c r="AC202" s="141"/>
    </row>
    <row r="203" spans="2:29" s="142" customFormat="1">
      <c r="AC203" s="141"/>
    </row>
    <row r="204" spans="2:29" s="142" customFormat="1">
      <c r="AC204" s="141"/>
    </row>
    <row r="205" spans="2:29" s="142" customFormat="1">
      <c r="AC205" s="141"/>
    </row>
    <row r="206" spans="2:29" s="142" customFormat="1">
      <c r="AC206" s="141"/>
    </row>
    <row r="207" spans="2:29" s="142" customFormat="1">
      <c r="AC207" s="141"/>
    </row>
    <row r="208" spans="2:29" s="142" customFormat="1">
      <c r="AC208" s="141"/>
    </row>
    <row r="209" spans="29:29" s="142" customFormat="1">
      <c r="AC209" s="141"/>
    </row>
    <row r="210" spans="29:29" s="142" customFormat="1">
      <c r="AC210" s="141"/>
    </row>
    <row r="211" spans="29:29" s="142" customFormat="1">
      <c r="AC211" s="141"/>
    </row>
    <row r="212" spans="29:29" s="142" customFormat="1">
      <c r="AC212" s="141"/>
    </row>
    <row r="213" spans="29:29" s="142" customFormat="1">
      <c r="AC213" s="141"/>
    </row>
    <row r="214" spans="29:29" s="142" customFormat="1">
      <c r="AC214" s="141"/>
    </row>
    <row r="215" spans="29:29" s="142" customFormat="1">
      <c r="AC215" s="141"/>
    </row>
    <row r="216" spans="29:29" s="142" customFormat="1">
      <c r="AC216" s="141"/>
    </row>
    <row r="217" spans="29:29" s="142" customFormat="1">
      <c r="AC217" s="141"/>
    </row>
    <row r="218" spans="29:29" s="142" customFormat="1">
      <c r="AC218" s="141"/>
    </row>
    <row r="219" spans="29:29" s="142" customFormat="1">
      <c r="AC219" s="141"/>
    </row>
    <row r="220" spans="29:29" s="142" customFormat="1">
      <c r="AC220" s="141"/>
    </row>
    <row r="221" spans="29:29" s="142" customFormat="1">
      <c r="AC221" s="141"/>
    </row>
    <row r="222" spans="29:29" s="142" customFormat="1">
      <c r="AC222" s="141"/>
    </row>
    <row r="223" spans="29:29" s="142" customFormat="1">
      <c r="AC223" s="141"/>
    </row>
    <row r="224" spans="29:29" s="142" customFormat="1">
      <c r="AC224" s="141"/>
    </row>
  </sheetData>
  <mergeCells count="49">
    <mergeCell ref="C3:G3"/>
    <mergeCell ref="D6:F6"/>
    <mergeCell ref="D7:G7"/>
    <mergeCell ref="B9:C9"/>
    <mergeCell ref="B10:C10"/>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51:C51"/>
    <mergeCell ref="B35:C35"/>
    <mergeCell ref="B36:C36"/>
    <mergeCell ref="B37:C37"/>
    <mergeCell ref="B38:C38"/>
    <mergeCell ref="B40:C40"/>
    <mergeCell ref="B41:C41"/>
    <mergeCell ref="B42:C42"/>
    <mergeCell ref="B44:C44"/>
    <mergeCell ref="C47:G47"/>
    <mergeCell ref="D49:G49"/>
    <mergeCell ref="D44:G44"/>
    <mergeCell ref="B59:C59"/>
    <mergeCell ref="B63:F63"/>
    <mergeCell ref="B52:C52"/>
    <mergeCell ref="B53:C53"/>
    <mergeCell ref="B54:C54"/>
    <mergeCell ref="B55:C55"/>
    <mergeCell ref="B56:C56"/>
    <mergeCell ref="B58:C58"/>
  </mergeCells>
  <pageMargins left="0.11811023622047245" right="7.874015748031496E-2" top="0.23622047244094491" bottom="0.27559055118110237" header="0.35433070866141736" footer="0.15748031496062992"/>
  <pageSetup paperSize="9" scale="85" orientation="portrait" r:id="rId1"/>
  <headerFooter alignWithMargins="0"/>
  <rowBreaks count="1" manualBreakCount="1">
    <brk id="44"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1C8D2259-ABDC-4072-BF92-AB24C574BAFE}">
            <xm:f>NOT(D$42=(D$41+'6.Plan de financement'!E$12))</xm:f>
            <x14:dxf>
              <fill>
                <patternFill>
                  <bgColor rgb="FFFF0000"/>
                </patternFill>
              </fill>
            </x14:dxf>
          </x14:cfRule>
          <xm:sqref>D42:G42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713"/>
  <sheetViews>
    <sheetView workbookViewId="0">
      <selection activeCell="J7" sqref="J7"/>
    </sheetView>
  </sheetViews>
  <sheetFormatPr baseColWidth="10" defaultColWidth="11.42578125" defaultRowHeight="13.5"/>
  <cols>
    <col min="1" max="1" width="3.42578125" style="142" customWidth="1"/>
    <col min="2" max="2" width="3.7109375" style="142" customWidth="1"/>
    <col min="3" max="3" width="16.42578125" style="141" customWidth="1"/>
    <col min="4" max="4" width="37.28515625" style="141" customWidth="1"/>
    <col min="5" max="7" width="14.7109375" style="141" customWidth="1"/>
    <col min="8" max="8" width="14.7109375" style="142" customWidth="1"/>
    <col min="9" max="29" width="11.42578125" style="142"/>
    <col min="30" max="16384" width="11.42578125" style="141"/>
  </cols>
  <sheetData>
    <row r="1" spans="3:70">
      <c r="C1" s="143"/>
      <c r="D1" s="143"/>
      <c r="E1" s="143"/>
      <c r="F1" s="143"/>
      <c r="G1" s="143"/>
    </row>
    <row r="2" spans="3:70">
      <c r="C2" s="143"/>
      <c r="D2" s="143"/>
      <c r="E2" s="143"/>
      <c r="F2" s="143"/>
      <c r="G2" s="143"/>
    </row>
    <row r="3" spans="3:70" ht="22.5" customHeight="1">
      <c r="C3" s="143"/>
      <c r="D3" s="553" t="s">
        <v>136</v>
      </c>
      <c r="E3" s="369"/>
      <c r="F3" s="369"/>
      <c r="G3" s="369"/>
      <c r="H3" s="369"/>
    </row>
    <row r="4" spans="3:70" ht="26.25" customHeight="1">
      <c r="C4" s="143"/>
      <c r="D4" s="352"/>
      <c r="E4" s="352"/>
      <c r="F4" s="352"/>
      <c r="G4" s="352"/>
      <c r="H4" s="352"/>
    </row>
    <row r="5" spans="3:70" ht="14.25" customHeight="1">
      <c r="C5" s="143"/>
      <c r="D5" s="146"/>
      <c r="E5" s="576"/>
      <c r="F5" s="576"/>
      <c r="G5" s="576"/>
    </row>
    <row r="6" spans="3:70" ht="14.25" customHeight="1">
      <c r="C6" s="143"/>
      <c r="D6" s="146"/>
      <c r="E6" s="203"/>
      <c r="F6" s="203"/>
      <c r="G6" s="203"/>
    </row>
    <row r="7" spans="3:70" s="142" customFormat="1">
      <c r="C7" s="143"/>
      <c r="D7" s="143"/>
      <c r="E7" s="143"/>
      <c r="F7" s="143"/>
      <c r="G7" s="143"/>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row>
    <row r="8" spans="3:70" s="142" customFormat="1" ht="16.5">
      <c r="C8" s="647" t="s">
        <v>117</v>
      </c>
      <c r="D8" s="647"/>
      <c r="E8" s="204"/>
      <c r="F8" s="205"/>
      <c r="G8" s="205"/>
      <c r="H8" s="192"/>
      <c r="I8" s="192"/>
      <c r="J8" s="192"/>
      <c r="K8" s="192"/>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row>
    <row r="9" spans="3:70" s="142" customFormat="1" ht="17.25" customHeight="1">
      <c r="C9" s="206"/>
      <c r="D9" s="206"/>
      <c r="E9" s="598" t="s">
        <v>118</v>
      </c>
      <c r="F9" s="577"/>
      <c r="G9" s="577"/>
      <c r="H9" s="577"/>
      <c r="I9" s="207"/>
      <c r="J9" s="207"/>
      <c r="K9" s="192"/>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row>
    <row r="10" spans="3:70" s="192" customFormat="1" ht="2.25" customHeight="1">
      <c r="C10" s="206"/>
      <c r="D10" s="206"/>
      <c r="E10" s="153"/>
      <c r="F10" s="153"/>
      <c r="G10" s="153"/>
      <c r="H10" s="207"/>
      <c r="I10" s="207"/>
      <c r="J10" s="207"/>
    </row>
    <row r="11" spans="3:70" s="142" customFormat="1" ht="21" customHeight="1">
      <c r="C11" s="648"/>
      <c r="D11" s="648"/>
      <c r="E11" s="208" t="s">
        <v>128</v>
      </c>
      <c r="F11" s="208" t="s">
        <v>22</v>
      </c>
      <c r="G11" s="208" t="s">
        <v>22</v>
      </c>
      <c r="H11" s="208" t="s">
        <v>22</v>
      </c>
      <c r="I11" s="192"/>
      <c r="J11" s="192"/>
      <c r="K11" s="192"/>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row>
    <row r="12" spans="3:70" s="142" customFormat="1" ht="20.25" customHeight="1">
      <c r="C12" s="643" t="s">
        <v>138</v>
      </c>
      <c r="D12" s="644"/>
      <c r="E12" s="209"/>
      <c r="F12" s="209"/>
      <c r="G12" s="209"/>
      <c r="H12" s="209"/>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row>
    <row r="13" spans="3:70" s="142" customFormat="1" ht="28.5" customHeight="1">
      <c r="C13" s="643" t="s">
        <v>139</v>
      </c>
      <c r="D13" s="644"/>
      <c r="E13" s="210"/>
      <c r="F13" s="210"/>
      <c r="G13" s="210"/>
      <c r="H13" s="210"/>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row>
    <row r="14" spans="3:70" s="142" customFormat="1" ht="20.25" customHeight="1">
      <c r="C14" s="643" t="s">
        <v>129</v>
      </c>
      <c r="D14" s="644"/>
      <c r="E14" s="209"/>
      <c r="F14" s="209"/>
      <c r="G14" s="209"/>
      <c r="H14" s="209"/>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row>
    <row r="15" spans="3:70" s="142" customFormat="1" ht="20.25" customHeight="1">
      <c r="C15" s="211" t="s">
        <v>51</v>
      </c>
      <c r="D15" s="212" t="s">
        <v>52</v>
      </c>
      <c r="E15" s="209"/>
      <c r="F15" s="209"/>
      <c r="G15" s="209"/>
      <c r="H15" s="209"/>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row>
    <row r="16" spans="3:70" s="142" customFormat="1" ht="20.25" customHeight="1">
      <c r="C16" s="213" t="s">
        <v>130</v>
      </c>
      <c r="D16" s="212" t="s">
        <v>53</v>
      </c>
      <c r="E16" s="209"/>
      <c r="F16" s="209"/>
      <c r="G16" s="209"/>
      <c r="H16" s="209"/>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row>
    <row r="17" spans="3:70" s="142" customFormat="1" ht="20.25" customHeight="1">
      <c r="C17" s="626" t="s">
        <v>54</v>
      </c>
      <c r="D17" s="627"/>
      <c r="E17" s="209"/>
      <c r="F17" s="209"/>
      <c r="G17" s="209"/>
      <c r="H17" s="209"/>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row>
    <row r="18" spans="3:70" s="142" customFormat="1" ht="20.25" customHeight="1">
      <c r="C18" s="643" t="s">
        <v>55</v>
      </c>
      <c r="D18" s="644"/>
      <c r="E18" s="209"/>
      <c r="F18" s="209"/>
      <c r="G18" s="209"/>
      <c r="H18" s="209"/>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row>
    <row r="19" spans="3:70" s="142" customFormat="1" ht="20.25" customHeight="1" thickBot="1">
      <c r="C19" s="649" t="s">
        <v>56</v>
      </c>
      <c r="D19" s="651"/>
      <c r="E19" s="214">
        <f>E12+E13+E14+E15-E16+E17+E18</f>
        <v>0</v>
      </c>
      <c r="F19" s="214">
        <f>F12+F13+F14+F15-F16+F17+F18</f>
        <v>0</v>
      </c>
      <c r="G19" s="214">
        <f>G12+G13+G14+G15-G16+G17+G18</f>
        <v>0</v>
      </c>
      <c r="H19" s="214">
        <f>H12+H13+H14+H15-H16+H17+H18</f>
        <v>0</v>
      </c>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row>
    <row r="20" spans="3:70" s="142" customFormat="1" ht="20.25" customHeight="1">
      <c r="C20" s="652" t="s">
        <v>57</v>
      </c>
      <c r="D20" s="653"/>
      <c r="E20" s="210"/>
      <c r="F20" s="210"/>
      <c r="G20" s="210"/>
      <c r="H20" s="210"/>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row>
    <row r="21" spans="3:70" s="142" customFormat="1" ht="20.25" customHeight="1">
      <c r="C21" s="643" t="s">
        <v>58</v>
      </c>
      <c r="D21" s="644"/>
      <c r="E21" s="209"/>
      <c r="F21" s="209"/>
      <c r="G21" s="209"/>
      <c r="H21" s="209"/>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row>
    <row r="22" spans="3:70" s="142" customFormat="1" ht="20.25" customHeight="1">
      <c r="C22" s="643" t="s">
        <v>59</v>
      </c>
      <c r="D22" s="644"/>
      <c r="E22" s="209">
        <f>'5.Prévisionnel de résultats'!D40</f>
        <v>0</v>
      </c>
      <c r="F22" s="209">
        <f>'5.Prévisionnel de résultats'!E40</f>
        <v>0</v>
      </c>
      <c r="G22" s="209">
        <f>'5.Prévisionnel de résultats'!F40</f>
        <v>0</v>
      </c>
      <c r="H22" s="209">
        <f>'5.Prévisionnel de résultats'!G40</f>
        <v>0</v>
      </c>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row>
    <row r="23" spans="3:70" s="142" customFormat="1" ht="20.25" customHeight="1">
      <c r="C23" s="645" t="s">
        <v>60</v>
      </c>
      <c r="D23" s="215" t="s">
        <v>61</v>
      </c>
      <c r="E23" s="209"/>
      <c r="F23" s="209"/>
      <c r="G23" s="209"/>
      <c r="H23" s="209"/>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row>
    <row r="24" spans="3:70" s="142" customFormat="1" ht="20.25" customHeight="1">
      <c r="C24" s="646"/>
      <c r="D24" s="215" t="s">
        <v>62</v>
      </c>
      <c r="E24" s="209"/>
      <c r="F24" s="209"/>
      <c r="G24" s="209"/>
      <c r="H24" s="209"/>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row>
    <row r="25" spans="3:70" s="142" customFormat="1" ht="20.25" customHeight="1">
      <c r="C25" s="643" t="s">
        <v>140</v>
      </c>
      <c r="D25" s="644"/>
      <c r="E25" s="209"/>
      <c r="F25" s="209"/>
      <c r="G25" s="209"/>
      <c r="H25" s="209"/>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row>
    <row r="26" spans="3:70" s="142" customFormat="1" ht="20.25" customHeight="1">
      <c r="C26" s="626" t="s">
        <v>131</v>
      </c>
      <c r="D26" s="627"/>
      <c r="E26" s="209"/>
      <c r="F26" s="209"/>
      <c r="G26" s="209"/>
      <c r="H26" s="209"/>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row>
    <row r="27" spans="3:70" s="142" customFormat="1" ht="20.25" customHeight="1" thickBot="1">
      <c r="C27" s="649" t="s">
        <v>63</v>
      </c>
      <c r="D27" s="650"/>
      <c r="E27" s="216">
        <f>SUM(E20:E26)</f>
        <v>0</v>
      </c>
      <c r="F27" s="217">
        <f>SUM(F20:F26)</f>
        <v>0</v>
      </c>
      <c r="G27" s="218">
        <f>SUM(G20:G26)</f>
        <v>0</v>
      </c>
      <c r="H27" s="218">
        <f>SUM(H20:H26)</f>
        <v>0</v>
      </c>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row>
    <row r="28" spans="3:70" s="142" customFormat="1" ht="20.25" customHeight="1" thickBot="1">
      <c r="C28" s="639" t="s">
        <v>64</v>
      </c>
      <c r="D28" s="640"/>
      <c r="E28" s="219">
        <f>E27-E19</f>
        <v>0</v>
      </c>
      <c r="F28" s="220">
        <f>F27-F19</f>
        <v>0</v>
      </c>
      <c r="G28" s="221">
        <f>G27-G19</f>
        <v>0</v>
      </c>
      <c r="H28" s="221">
        <f>H27-H19</f>
        <v>0</v>
      </c>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row>
    <row r="29" spans="3:70" s="142" customFormat="1" ht="20.25" customHeight="1">
      <c r="C29" s="606" t="s">
        <v>132</v>
      </c>
      <c r="D29" s="607"/>
      <c r="E29" s="222"/>
      <c r="F29" s="223">
        <f>E29+F28</f>
        <v>0</v>
      </c>
      <c r="G29" s="224">
        <f>F29+G28</f>
        <v>0</v>
      </c>
      <c r="H29" s="224">
        <f>G29+H28</f>
        <v>0</v>
      </c>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row>
    <row r="30" spans="3:70" s="142" customFormat="1">
      <c r="C30" s="202"/>
      <c r="D30" s="202"/>
      <c r="E30" s="202"/>
      <c r="F30" s="202"/>
      <c r="G30" s="202"/>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row>
    <row r="31" spans="3:70" s="142" customFormat="1" ht="114" customHeight="1">
      <c r="C31" s="641" t="s">
        <v>141</v>
      </c>
      <c r="D31" s="641"/>
      <c r="E31" s="641"/>
      <c r="F31" s="641"/>
      <c r="G31" s="6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0" s="142" customFormat="1" ht="14.25" customHeight="1">
      <c r="C32" s="642"/>
      <c r="D32" s="642"/>
      <c r="E32" s="143"/>
      <c r="F32" s="642"/>
      <c r="G32" s="642"/>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1:69" s="228" customFormat="1" ht="13.5" customHeight="1">
      <c r="A33" s="225"/>
      <c r="B33" s="190" t="s">
        <v>126</v>
      </c>
      <c r="C33" s="190"/>
      <c r="D33" s="190"/>
      <c r="E33" s="190"/>
      <c r="F33" s="190"/>
      <c r="G33" s="190"/>
      <c r="H33" s="187"/>
      <c r="I33" s="226"/>
      <c r="J33" s="226"/>
      <c r="K33" s="227"/>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row>
    <row r="34" spans="1:69">
      <c r="C34" s="202"/>
      <c r="D34" s="202"/>
      <c r="E34" s="202"/>
      <c r="F34" s="202"/>
      <c r="G34" s="202"/>
    </row>
    <row r="35" spans="1:69">
      <c r="C35" s="202"/>
      <c r="D35" s="202"/>
      <c r="E35" s="202"/>
      <c r="F35" s="202"/>
      <c r="G35" s="202"/>
    </row>
    <row r="36" spans="1:69">
      <c r="C36" s="202"/>
      <c r="D36" s="202"/>
      <c r="E36" s="202"/>
      <c r="F36" s="202"/>
      <c r="G36" s="202"/>
    </row>
    <row r="37" spans="1:69">
      <c r="C37" s="202"/>
      <c r="D37" s="202"/>
      <c r="E37" s="202"/>
      <c r="F37" s="202"/>
      <c r="G37" s="202"/>
    </row>
    <row r="38" spans="1:69">
      <c r="C38" s="202"/>
      <c r="D38" s="202"/>
      <c r="E38" s="202"/>
      <c r="F38" s="202"/>
      <c r="G38" s="202"/>
    </row>
    <row r="39" spans="1:69">
      <c r="C39" s="202"/>
      <c r="D39" s="202"/>
      <c r="E39" s="202"/>
      <c r="F39" s="202"/>
      <c r="G39" s="202"/>
    </row>
    <row r="40" spans="1:69">
      <c r="C40" s="202"/>
      <c r="D40" s="202"/>
      <c r="E40" s="202"/>
      <c r="F40" s="202"/>
      <c r="G40" s="202"/>
    </row>
    <row r="41" spans="1:69">
      <c r="C41" s="202"/>
      <c r="D41" s="202"/>
      <c r="E41" s="202"/>
      <c r="F41" s="202"/>
      <c r="G41" s="202"/>
    </row>
    <row r="42" spans="1:69">
      <c r="C42" s="202"/>
      <c r="D42" s="202"/>
      <c r="E42" s="202"/>
      <c r="F42" s="202"/>
      <c r="G42" s="202"/>
    </row>
    <row r="43" spans="1:69">
      <c r="C43" s="202"/>
      <c r="D43" s="202"/>
      <c r="E43" s="202"/>
      <c r="F43" s="202"/>
      <c r="G43" s="202"/>
    </row>
    <row r="44" spans="1:69">
      <c r="C44" s="202"/>
      <c r="D44" s="202"/>
      <c r="E44" s="202"/>
      <c r="F44" s="202"/>
      <c r="G44" s="202"/>
    </row>
    <row r="45" spans="1:69">
      <c r="C45" s="202"/>
      <c r="D45" s="202"/>
      <c r="E45" s="202"/>
      <c r="F45" s="202"/>
      <c r="G45" s="202"/>
    </row>
    <row r="46" spans="1:69">
      <c r="C46" s="202"/>
      <c r="D46" s="202"/>
      <c r="E46" s="202"/>
      <c r="F46" s="202"/>
      <c r="G46" s="202"/>
    </row>
    <row r="47" spans="1:69">
      <c r="C47" s="202"/>
      <c r="D47" s="202"/>
      <c r="E47" s="202"/>
      <c r="F47" s="202"/>
      <c r="G47" s="202"/>
    </row>
    <row r="48" spans="1:69">
      <c r="C48" s="202"/>
      <c r="D48" s="202"/>
      <c r="E48" s="202"/>
      <c r="F48" s="202"/>
      <c r="G48" s="202"/>
    </row>
    <row r="49" spans="3:70" s="142" customFormat="1">
      <c r="C49" s="202"/>
      <c r="D49" s="202"/>
      <c r="E49" s="202"/>
      <c r="F49" s="202"/>
      <c r="G49" s="202"/>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row>
    <row r="50" spans="3:70" s="142" customFormat="1">
      <c r="C50" s="202"/>
      <c r="D50" s="202"/>
      <c r="E50" s="202"/>
      <c r="F50" s="202"/>
      <c r="G50" s="202"/>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row>
    <row r="51" spans="3:70" s="142" customFormat="1">
      <c r="C51" s="202"/>
      <c r="D51" s="202"/>
      <c r="E51" s="202"/>
      <c r="F51" s="202"/>
      <c r="G51" s="202"/>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row>
    <row r="52" spans="3:70" s="142" customFormat="1">
      <c r="C52" s="202"/>
      <c r="D52" s="202"/>
      <c r="E52" s="202"/>
      <c r="F52" s="202"/>
      <c r="G52" s="202"/>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row>
    <row r="53" spans="3:70" s="142" customFormat="1">
      <c r="C53" s="202"/>
      <c r="D53" s="202"/>
      <c r="E53" s="202"/>
      <c r="F53" s="202"/>
      <c r="G53" s="202"/>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row>
    <row r="54" spans="3:70" s="142" customFormat="1">
      <c r="C54" s="202"/>
      <c r="D54" s="202"/>
      <c r="E54" s="202"/>
      <c r="F54" s="202"/>
      <c r="G54" s="202"/>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row>
    <row r="55" spans="3:70" s="142" customFormat="1">
      <c r="C55" s="202"/>
      <c r="D55" s="202"/>
      <c r="E55" s="202"/>
      <c r="F55" s="202"/>
      <c r="G55" s="202"/>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row>
    <row r="56" spans="3:70" s="142" customFormat="1">
      <c r="C56" s="202"/>
      <c r="D56" s="202"/>
      <c r="E56" s="202"/>
      <c r="F56" s="202"/>
      <c r="G56" s="202"/>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row>
    <row r="57" spans="3:70" s="142" customFormat="1">
      <c r="C57" s="202"/>
      <c r="D57" s="202"/>
      <c r="E57" s="202"/>
      <c r="F57" s="202"/>
      <c r="G57" s="202"/>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row>
    <row r="58" spans="3:70" s="142" customFormat="1">
      <c r="C58" s="202"/>
      <c r="D58" s="202"/>
      <c r="E58" s="202"/>
      <c r="F58" s="202"/>
      <c r="G58" s="202"/>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row>
    <row r="59" spans="3:70" s="142" customFormat="1">
      <c r="C59" s="202"/>
      <c r="D59" s="202"/>
      <c r="E59" s="202"/>
      <c r="F59" s="202"/>
      <c r="G59" s="202"/>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row>
    <row r="60" spans="3:70" s="142" customFormat="1">
      <c r="C60" s="202"/>
      <c r="D60" s="202"/>
      <c r="E60" s="202"/>
      <c r="F60" s="202"/>
      <c r="G60" s="202"/>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row>
    <row r="61" spans="3:70" s="142" customFormat="1">
      <c r="C61" s="202"/>
      <c r="D61" s="202"/>
      <c r="E61" s="202"/>
      <c r="F61" s="202"/>
      <c r="G61" s="202"/>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row>
    <row r="62" spans="3:70" s="142" customFormat="1">
      <c r="C62" s="202"/>
      <c r="D62" s="202"/>
      <c r="E62" s="202"/>
      <c r="F62" s="202"/>
      <c r="G62" s="202"/>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row>
    <row r="63" spans="3:70" s="142" customFormat="1">
      <c r="C63" s="202"/>
      <c r="D63" s="202"/>
      <c r="E63" s="202"/>
      <c r="F63" s="202"/>
      <c r="G63" s="202"/>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row>
    <row r="64" spans="3:70" s="142" customFormat="1">
      <c r="C64" s="202"/>
      <c r="D64" s="202"/>
      <c r="E64" s="202"/>
      <c r="F64" s="202"/>
      <c r="G64" s="202"/>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row>
    <row r="65" spans="3:70" s="142" customFormat="1">
      <c r="C65" s="202"/>
      <c r="D65" s="202"/>
      <c r="E65" s="202"/>
      <c r="F65" s="202"/>
      <c r="G65" s="202"/>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row>
    <row r="66" spans="3:70" s="142" customFormat="1">
      <c r="C66" s="202"/>
      <c r="D66" s="202"/>
      <c r="E66" s="202"/>
      <c r="F66" s="202"/>
      <c r="G66" s="202"/>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row>
    <row r="67" spans="3:70" s="142" customFormat="1">
      <c r="C67" s="202"/>
      <c r="D67" s="202"/>
      <c r="E67" s="202"/>
      <c r="F67" s="202"/>
      <c r="G67" s="202"/>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row>
    <row r="68" spans="3:70" s="142" customFormat="1">
      <c r="C68" s="202"/>
      <c r="D68" s="202"/>
      <c r="E68" s="202"/>
      <c r="F68" s="202"/>
      <c r="G68" s="202"/>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row>
    <row r="69" spans="3:70" s="142" customFormat="1">
      <c r="C69" s="202"/>
      <c r="D69" s="202"/>
      <c r="E69" s="202"/>
      <c r="F69" s="202"/>
      <c r="G69" s="202"/>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row>
    <row r="70" spans="3:70" s="142" customFormat="1">
      <c r="C70" s="202"/>
      <c r="D70" s="202"/>
      <c r="E70" s="202"/>
      <c r="F70" s="202"/>
      <c r="G70" s="202"/>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row>
    <row r="71" spans="3:70" s="142" customFormat="1">
      <c r="C71" s="202"/>
      <c r="D71" s="202"/>
      <c r="E71" s="202"/>
      <c r="F71" s="202"/>
      <c r="G71" s="202"/>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row>
    <row r="72" spans="3:70" s="142" customFormat="1">
      <c r="C72" s="202"/>
      <c r="D72" s="202"/>
      <c r="E72" s="202"/>
      <c r="F72" s="202"/>
      <c r="G72" s="202"/>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row>
    <row r="73" spans="3:70" s="142" customFormat="1">
      <c r="C73" s="202"/>
      <c r="D73" s="202"/>
      <c r="E73" s="202"/>
      <c r="F73" s="202"/>
      <c r="G73" s="202"/>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row>
    <row r="74" spans="3:70" s="142" customFormat="1">
      <c r="C74" s="202"/>
      <c r="D74" s="202"/>
      <c r="E74" s="202"/>
      <c r="F74" s="202"/>
      <c r="G74" s="202"/>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row>
    <row r="75" spans="3:70" s="142" customFormat="1">
      <c r="C75" s="202"/>
      <c r="D75" s="202"/>
      <c r="E75" s="202"/>
      <c r="F75" s="202"/>
      <c r="G75" s="202"/>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row>
    <row r="76" spans="3:70" s="142" customFormat="1">
      <c r="C76" s="202"/>
      <c r="D76" s="202"/>
      <c r="E76" s="202"/>
      <c r="F76" s="202"/>
      <c r="G76" s="202"/>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row>
    <row r="77" spans="3:70" s="142" customFormat="1">
      <c r="C77" s="202"/>
      <c r="D77" s="202"/>
      <c r="E77" s="202"/>
      <c r="F77" s="202"/>
      <c r="G77" s="202"/>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row>
    <row r="78" spans="3:70" s="142" customFormat="1">
      <c r="C78" s="202"/>
      <c r="D78" s="202"/>
      <c r="E78" s="202"/>
      <c r="F78" s="202"/>
      <c r="G78" s="202"/>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row>
    <row r="79" spans="3:70" s="142" customFormat="1">
      <c r="C79" s="202"/>
      <c r="D79" s="202"/>
      <c r="E79" s="202"/>
      <c r="F79" s="202"/>
      <c r="G79" s="202"/>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c r="BB79" s="141"/>
      <c r="BC79" s="141"/>
      <c r="BD79" s="141"/>
      <c r="BE79" s="141"/>
      <c r="BF79" s="141"/>
      <c r="BG79" s="141"/>
      <c r="BH79" s="141"/>
      <c r="BI79" s="141"/>
      <c r="BJ79" s="141"/>
      <c r="BK79" s="141"/>
      <c r="BL79" s="141"/>
      <c r="BM79" s="141"/>
      <c r="BN79" s="141"/>
      <c r="BO79" s="141"/>
      <c r="BP79" s="141"/>
      <c r="BQ79" s="141"/>
      <c r="BR79" s="141"/>
    </row>
    <row r="80" spans="3:70" s="142" customFormat="1">
      <c r="C80" s="202"/>
      <c r="D80" s="202"/>
      <c r="E80" s="202"/>
      <c r="F80" s="202"/>
      <c r="G80" s="202"/>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c r="BA80" s="141"/>
      <c r="BB80" s="141"/>
      <c r="BC80" s="141"/>
      <c r="BD80" s="141"/>
      <c r="BE80" s="141"/>
      <c r="BF80" s="141"/>
      <c r="BG80" s="141"/>
      <c r="BH80" s="141"/>
      <c r="BI80" s="141"/>
      <c r="BJ80" s="141"/>
      <c r="BK80" s="141"/>
      <c r="BL80" s="141"/>
      <c r="BM80" s="141"/>
      <c r="BN80" s="141"/>
      <c r="BO80" s="141"/>
      <c r="BP80" s="141"/>
      <c r="BQ80" s="141"/>
      <c r="BR80" s="141"/>
    </row>
    <row r="81" spans="3:70" s="142" customFormat="1">
      <c r="C81" s="202"/>
      <c r="D81" s="202"/>
      <c r="E81" s="202"/>
      <c r="F81" s="202"/>
      <c r="G81" s="202"/>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c r="BB81" s="141"/>
      <c r="BC81" s="141"/>
      <c r="BD81" s="141"/>
      <c r="BE81" s="141"/>
      <c r="BF81" s="141"/>
      <c r="BG81" s="141"/>
      <c r="BH81" s="141"/>
      <c r="BI81" s="141"/>
      <c r="BJ81" s="141"/>
      <c r="BK81" s="141"/>
      <c r="BL81" s="141"/>
      <c r="BM81" s="141"/>
      <c r="BN81" s="141"/>
      <c r="BO81" s="141"/>
      <c r="BP81" s="141"/>
      <c r="BQ81" s="141"/>
      <c r="BR81" s="141"/>
    </row>
    <row r="82" spans="3:70" s="142" customFormat="1">
      <c r="C82" s="202"/>
      <c r="D82" s="202"/>
      <c r="E82" s="202"/>
      <c r="F82" s="202"/>
      <c r="G82" s="202"/>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c r="BP82" s="141"/>
      <c r="BQ82" s="141"/>
      <c r="BR82" s="141"/>
    </row>
    <row r="83" spans="3:70" s="142" customFormat="1">
      <c r="C83" s="202"/>
      <c r="D83" s="202"/>
      <c r="E83" s="202"/>
      <c r="F83" s="202"/>
      <c r="G83" s="202"/>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141"/>
      <c r="BL83" s="141"/>
      <c r="BM83" s="141"/>
      <c r="BN83" s="141"/>
      <c r="BO83" s="141"/>
      <c r="BP83" s="141"/>
      <c r="BQ83" s="141"/>
      <c r="BR83" s="141"/>
    </row>
    <row r="84" spans="3:70" s="142" customFormat="1">
      <c r="C84" s="202"/>
      <c r="D84" s="202"/>
      <c r="E84" s="202"/>
      <c r="F84" s="202"/>
      <c r="G84" s="202"/>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c r="BP84" s="141"/>
      <c r="BQ84" s="141"/>
      <c r="BR84" s="141"/>
    </row>
    <row r="85" spans="3:70" s="142" customFormat="1">
      <c r="C85" s="202"/>
      <c r="D85" s="202"/>
      <c r="E85" s="202"/>
      <c r="F85" s="202"/>
      <c r="G85" s="202"/>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141"/>
      <c r="BK85" s="141"/>
      <c r="BL85" s="141"/>
      <c r="BM85" s="141"/>
      <c r="BN85" s="141"/>
      <c r="BO85" s="141"/>
      <c r="BP85" s="141"/>
      <c r="BQ85" s="141"/>
      <c r="BR85" s="141"/>
    </row>
    <row r="86" spans="3:70" s="142" customFormat="1">
      <c r="C86" s="202"/>
      <c r="D86" s="202"/>
      <c r="E86" s="202"/>
      <c r="F86" s="202"/>
      <c r="G86" s="202"/>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c r="AZ86" s="141"/>
      <c r="BA86" s="141"/>
      <c r="BB86" s="141"/>
      <c r="BC86" s="141"/>
      <c r="BD86" s="141"/>
      <c r="BE86" s="141"/>
      <c r="BF86" s="141"/>
      <c r="BG86" s="141"/>
      <c r="BH86" s="141"/>
      <c r="BI86" s="141"/>
      <c r="BJ86" s="141"/>
      <c r="BK86" s="141"/>
      <c r="BL86" s="141"/>
      <c r="BM86" s="141"/>
      <c r="BN86" s="141"/>
      <c r="BO86" s="141"/>
      <c r="BP86" s="141"/>
      <c r="BQ86" s="141"/>
      <c r="BR86" s="141"/>
    </row>
    <row r="87" spans="3:70" s="142" customFormat="1">
      <c r="C87" s="202"/>
      <c r="D87" s="202"/>
      <c r="E87" s="202"/>
      <c r="F87" s="202"/>
      <c r="G87" s="202"/>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c r="AZ87" s="141"/>
      <c r="BA87" s="141"/>
      <c r="BB87" s="141"/>
      <c r="BC87" s="141"/>
      <c r="BD87" s="141"/>
      <c r="BE87" s="141"/>
      <c r="BF87" s="141"/>
      <c r="BG87" s="141"/>
      <c r="BH87" s="141"/>
      <c r="BI87" s="141"/>
      <c r="BJ87" s="141"/>
      <c r="BK87" s="141"/>
      <c r="BL87" s="141"/>
      <c r="BM87" s="141"/>
      <c r="BN87" s="141"/>
      <c r="BO87" s="141"/>
      <c r="BP87" s="141"/>
      <c r="BQ87" s="141"/>
      <c r="BR87" s="141"/>
    </row>
    <row r="88" spans="3:70" s="142" customFormat="1">
      <c r="C88" s="202"/>
      <c r="D88" s="202"/>
      <c r="E88" s="202"/>
      <c r="F88" s="202"/>
      <c r="G88" s="202"/>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row>
    <row r="89" spans="3:70" s="142" customFormat="1">
      <c r="C89" s="202"/>
      <c r="D89" s="202"/>
      <c r="E89" s="202"/>
      <c r="F89" s="202"/>
      <c r="G89" s="202"/>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c r="BB89" s="141"/>
      <c r="BC89" s="141"/>
      <c r="BD89" s="141"/>
      <c r="BE89" s="141"/>
      <c r="BF89" s="141"/>
      <c r="BG89" s="141"/>
      <c r="BH89" s="141"/>
      <c r="BI89" s="141"/>
      <c r="BJ89" s="141"/>
      <c r="BK89" s="141"/>
      <c r="BL89" s="141"/>
      <c r="BM89" s="141"/>
      <c r="BN89" s="141"/>
      <c r="BO89" s="141"/>
      <c r="BP89" s="141"/>
      <c r="BQ89" s="141"/>
      <c r="BR89" s="141"/>
    </row>
    <row r="90" spans="3:70" s="142" customFormat="1">
      <c r="C90" s="202"/>
      <c r="D90" s="202"/>
      <c r="E90" s="202"/>
      <c r="F90" s="202"/>
      <c r="G90" s="202"/>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c r="BB90" s="141"/>
      <c r="BC90" s="141"/>
      <c r="BD90" s="141"/>
      <c r="BE90" s="141"/>
      <c r="BF90" s="141"/>
      <c r="BG90" s="141"/>
      <c r="BH90" s="141"/>
      <c r="BI90" s="141"/>
      <c r="BJ90" s="141"/>
      <c r="BK90" s="141"/>
      <c r="BL90" s="141"/>
      <c r="BM90" s="141"/>
      <c r="BN90" s="141"/>
      <c r="BO90" s="141"/>
      <c r="BP90" s="141"/>
      <c r="BQ90" s="141"/>
      <c r="BR90" s="141"/>
    </row>
    <row r="91" spans="3:70" s="142" customFormat="1">
      <c r="C91" s="202"/>
      <c r="D91" s="202"/>
      <c r="E91" s="202"/>
      <c r="F91" s="202"/>
      <c r="G91" s="202"/>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c r="AZ91" s="141"/>
      <c r="BA91" s="141"/>
      <c r="BB91" s="141"/>
      <c r="BC91" s="141"/>
      <c r="BD91" s="141"/>
      <c r="BE91" s="141"/>
      <c r="BF91" s="141"/>
      <c r="BG91" s="141"/>
      <c r="BH91" s="141"/>
      <c r="BI91" s="141"/>
      <c r="BJ91" s="141"/>
      <c r="BK91" s="141"/>
      <c r="BL91" s="141"/>
      <c r="BM91" s="141"/>
      <c r="BN91" s="141"/>
      <c r="BO91" s="141"/>
      <c r="BP91" s="141"/>
      <c r="BQ91" s="141"/>
      <c r="BR91" s="141"/>
    </row>
    <row r="92" spans="3:70" s="142" customFormat="1">
      <c r="C92" s="202"/>
      <c r="D92" s="202"/>
      <c r="E92" s="202"/>
      <c r="F92" s="202"/>
      <c r="G92" s="202"/>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row>
    <row r="93" spans="3:70" s="142" customFormat="1">
      <c r="C93" s="202"/>
      <c r="D93" s="202"/>
      <c r="E93" s="202"/>
      <c r="F93" s="202"/>
      <c r="G93" s="202"/>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41"/>
      <c r="BF93" s="141"/>
      <c r="BG93" s="141"/>
      <c r="BH93" s="141"/>
      <c r="BI93" s="141"/>
      <c r="BJ93" s="141"/>
      <c r="BK93" s="141"/>
      <c r="BL93" s="141"/>
      <c r="BM93" s="141"/>
      <c r="BN93" s="141"/>
      <c r="BO93" s="141"/>
      <c r="BP93" s="141"/>
      <c r="BQ93" s="141"/>
      <c r="BR93" s="141"/>
    </row>
    <row r="94" spans="3:70" s="142" customFormat="1">
      <c r="C94" s="202"/>
      <c r="D94" s="202"/>
      <c r="E94" s="202"/>
      <c r="F94" s="202"/>
      <c r="G94" s="202"/>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c r="AZ94" s="141"/>
      <c r="BA94" s="141"/>
      <c r="BB94" s="141"/>
      <c r="BC94" s="141"/>
      <c r="BD94" s="141"/>
      <c r="BE94" s="141"/>
      <c r="BF94" s="141"/>
      <c r="BG94" s="141"/>
      <c r="BH94" s="141"/>
      <c r="BI94" s="141"/>
      <c r="BJ94" s="141"/>
      <c r="BK94" s="141"/>
      <c r="BL94" s="141"/>
      <c r="BM94" s="141"/>
      <c r="BN94" s="141"/>
      <c r="BO94" s="141"/>
      <c r="BP94" s="141"/>
      <c r="BQ94" s="141"/>
      <c r="BR94" s="141"/>
    </row>
    <row r="95" spans="3:70" s="142" customFormat="1">
      <c r="C95" s="202"/>
      <c r="D95" s="202"/>
      <c r="E95" s="202"/>
      <c r="F95" s="202"/>
      <c r="G95" s="202"/>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c r="AZ95" s="141"/>
      <c r="BA95" s="141"/>
      <c r="BB95" s="141"/>
      <c r="BC95" s="141"/>
      <c r="BD95" s="141"/>
      <c r="BE95" s="141"/>
      <c r="BF95" s="141"/>
      <c r="BG95" s="141"/>
      <c r="BH95" s="141"/>
      <c r="BI95" s="141"/>
      <c r="BJ95" s="141"/>
      <c r="BK95" s="141"/>
      <c r="BL95" s="141"/>
      <c r="BM95" s="141"/>
      <c r="BN95" s="141"/>
      <c r="BO95" s="141"/>
      <c r="BP95" s="141"/>
      <c r="BQ95" s="141"/>
      <c r="BR95" s="141"/>
    </row>
    <row r="96" spans="3:70" s="142" customFormat="1">
      <c r="C96" s="202"/>
      <c r="D96" s="202"/>
      <c r="E96" s="202"/>
      <c r="F96" s="202"/>
      <c r="G96" s="202"/>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1"/>
      <c r="AZ96" s="141"/>
      <c r="BA96" s="141"/>
      <c r="BB96" s="141"/>
      <c r="BC96" s="141"/>
      <c r="BD96" s="141"/>
      <c r="BE96" s="141"/>
      <c r="BF96" s="141"/>
      <c r="BG96" s="141"/>
      <c r="BH96" s="141"/>
      <c r="BI96" s="141"/>
      <c r="BJ96" s="141"/>
      <c r="BK96" s="141"/>
      <c r="BL96" s="141"/>
      <c r="BM96" s="141"/>
      <c r="BN96" s="141"/>
      <c r="BO96" s="141"/>
      <c r="BP96" s="141"/>
      <c r="BQ96" s="141"/>
      <c r="BR96" s="141"/>
    </row>
    <row r="97" spans="3:70" s="142" customFormat="1">
      <c r="C97" s="202"/>
      <c r="D97" s="202"/>
      <c r="E97" s="202"/>
      <c r="F97" s="202"/>
      <c r="G97" s="202"/>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row>
    <row r="98" spans="3:70" s="142" customFormat="1">
      <c r="C98" s="202"/>
      <c r="D98" s="202"/>
      <c r="E98" s="202"/>
      <c r="F98" s="202"/>
      <c r="G98" s="202"/>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row>
    <row r="99" spans="3:70" s="142" customFormat="1">
      <c r="C99" s="202"/>
      <c r="D99" s="202"/>
      <c r="E99" s="202"/>
      <c r="F99" s="202"/>
      <c r="G99" s="202"/>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row>
    <row r="100" spans="3:70" s="142" customFormat="1">
      <c r="C100" s="202"/>
      <c r="D100" s="202"/>
      <c r="E100" s="202"/>
      <c r="F100" s="202"/>
      <c r="G100" s="202"/>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row>
    <row r="101" spans="3:70" s="142" customFormat="1">
      <c r="C101" s="202"/>
      <c r="D101" s="202"/>
      <c r="E101" s="202"/>
      <c r="F101" s="202"/>
      <c r="G101" s="202"/>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row>
    <row r="102" spans="3:70" s="142" customFormat="1">
      <c r="C102" s="202"/>
      <c r="D102" s="202"/>
      <c r="E102" s="202"/>
      <c r="F102" s="202"/>
      <c r="G102" s="202"/>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1"/>
      <c r="BR102" s="141"/>
    </row>
    <row r="103" spans="3:70" s="142" customFormat="1">
      <c r="C103" s="202"/>
      <c r="D103" s="202"/>
      <c r="E103" s="202"/>
      <c r="F103" s="202"/>
      <c r="G103" s="202"/>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c r="BO103" s="141"/>
      <c r="BP103" s="141"/>
      <c r="BQ103" s="141"/>
      <c r="BR103" s="141"/>
    </row>
    <row r="104" spans="3:70" s="142" customFormat="1">
      <c r="C104" s="202"/>
      <c r="D104" s="202"/>
      <c r="E104" s="202"/>
      <c r="F104" s="202"/>
      <c r="G104" s="202"/>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row>
    <row r="105" spans="3:70" s="142" customFormat="1">
      <c r="C105" s="202"/>
      <c r="D105" s="202"/>
      <c r="E105" s="202"/>
      <c r="F105" s="202"/>
      <c r="G105" s="202"/>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c r="AZ105" s="141"/>
      <c r="BA105" s="141"/>
      <c r="BB105" s="141"/>
      <c r="BC105" s="141"/>
      <c r="BD105" s="141"/>
      <c r="BE105" s="141"/>
      <c r="BF105" s="141"/>
      <c r="BG105" s="141"/>
      <c r="BH105" s="141"/>
      <c r="BI105" s="141"/>
      <c r="BJ105" s="141"/>
      <c r="BK105" s="141"/>
      <c r="BL105" s="141"/>
      <c r="BM105" s="141"/>
      <c r="BN105" s="141"/>
      <c r="BO105" s="141"/>
      <c r="BP105" s="141"/>
      <c r="BQ105" s="141"/>
      <c r="BR105" s="141"/>
    </row>
    <row r="106" spans="3:70" s="142" customFormat="1">
      <c r="C106" s="202"/>
      <c r="D106" s="202"/>
      <c r="E106" s="202"/>
      <c r="F106" s="202"/>
      <c r="G106" s="202"/>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1"/>
      <c r="BN106" s="141"/>
      <c r="BO106" s="141"/>
      <c r="BP106" s="141"/>
      <c r="BQ106" s="141"/>
      <c r="BR106" s="141"/>
    </row>
    <row r="107" spans="3:70" s="142" customFormat="1">
      <c r="C107" s="202"/>
      <c r="D107" s="202"/>
      <c r="E107" s="202"/>
      <c r="F107" s="202"/>
      <c r="G107" s="202"/>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c r="AZ107" s="141"/>
      <c r="BA107" s="141"/>
      <c r="BB107" s="141"/>
      <c r="BC107" s="141"/>
      <c r="BD107" s="141"/>
      <c r="BE107" s="141"/>
      <c r="BF107" s="141"/>
      <c r="BG107" s="141"/>
      <c r="BH107" s="141"/>
      <c r="BI107" s="141"/>
      <c r="BJ107" s="141"/>
      <c r="BK107" s="141"/>
      <c r="BL107" s="141"/>
      <c r="BM107" s="141"/>
      <c r="BN107" s="141"/>
      <c r="BO107" s="141"/>
      <c r="BP107" s="141"/>
      <c r="BQ107" s="141"/>
      <c r="BR107" s="141"/>
    </row>
    <row r="108" spans="3:70" s="142" customFormat="1">
      <c r="C108" s="202"/>
      <c r="D108" s="202"/>
      <c r="E108" s="202"/>
      <c r="F108" s="202"/>
      <c r="G108" s="202"/>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c r="BP108" s="141"/>
      <c r="BQ108" s="141"/>
      <c r="BR108" s="141"/>
    </row>
    <row r="109" spans="3:70" s="142" customFormat="1">
      <c r="C109" s="202"/>
      <c r="D109" s="202"/>
      <c r="E109" s="202"/>
      <c r="F109" s="202"/>
      <c r="G109" s="202"/>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c r="AZ109" s="141"/>
      <c r="BA109" s="141"/>
      <c r="BB109" s="141"/>
      <c r="BC109" s="141"/>
      <c r="BD109" s="141"/>
      <c r="BE109" s="141"/>
      <c r="BF109" s="141"/>
      <c r="BG109" s="141"/>
      <c r="BH109" s="141"/>
      <c r="BI109" s="141"/>
      <c r="BJ109" s="141"/>
      <c r="BK109" s="141"/>
      <c r="BL109" s="141"/>
      <c r="BM109" s="141"/>
      <c r="BN109" s="141"/>
      <c r="BO109" s="141"/>
      <c r="BP109" s="141"/>
      <c r="BQ109" s="141"/>
      <c r="BR109" s="141"/>
    </row>
    <row r="110" spans="3:70" s="142" customFormat="1">
      <c r="C110" s="202"/>
      <c r="D110" s="202"/>
      <c r="E110" s="202"/>
      <c r="F110" s="202"/>
      <c r="G110" s="202"/>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c r="BP110" s="141"/>
      <c r="BQ110" s="141"/>
      <c r="BR110" s="141"/>
    </row>
    <row r="111" spans="3:70" s="142" customFormat="1">
      <c r="C111" s="202"/>
      <c r="D111" s="202"/>
      <c r="E111" s="202"/>
      <c r="F111" s="202"/>
      <c r="G111" s="202"/>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41"/>
      <c r="BD111" s="141"/>
      <c r="BE111" s="141"/>
      <c r="BF111" s="141"/>
      <c r="BG111" s="141"/>
      <c r="BH111" s="141"/>
      <c r="BI111" s="141"/>
      <c r="BJ111" s="141"/>
      <c r="BK111" s="141"/>
      <c r="BL111" s="141"/>
      <c r="BM111" s="141"/>
      <c r="BN111" s="141"/>
      <c r="BO111" s="141"/>
      <c r="BP111" s="141"/>
      <c r="BQ111" s="141"/>
      <c r="BR111" s="141"/>
    </row>
    <row r="112" spans="3:70" s="142" customFormat="1">
      <c r="C112" s="202"/>
      <c r="D112" s="202"/>
      <c r="E112" s="202"/>
      <c r="F112" s="202"/>
      <c r="G112" s="202"/>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row>
    <row r="113" spans="3:70" s="142" customFormat="1">
      <c r="C113" s="202"/>
      <c r="D113" s="202"/>
      <c r="E113" s="202"/>
      <c r="F113" s="202"/>
      <c r="G113" s="202"/>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1"/>
      <c r="AZ113" s="141"/>
      <c r="BA113" s="141"/>
      <c r="BB113" s="141"/>
      <c r="BC113" s="141"/>
      <c r="BD113" s="141"/>
      <c r="BE113" s="141"/>
      <c r="BF113" s="141"/>
      <c r="BG113" s="141"/>
      <c r="BH113" s="141"/>
      <c r="BI113" s="141"/>
      <c r="BJ113" s="141"/>
      <c r="BK113" s="141"/>
      <c r="BL113" s="141"/>
      <c r="BM113" s="141"/>
      <c r="BN113" s="141"/>
      <c r="BO113" s="141"/>
      <c r="BP113" s="141"/>
      <c r="BQ113" s="141"/>
      <c r="BR113" s="141"/>
    </row>
    <row r="114" spans="3:70" s="142" customFormat="1">
      <c r="C114" s="202"/>
      <c r="D114" s="202"/>
      <c r="E114" s="202"/>
      <c r="F114" s="202"/>
      <c r="G114" s="202"/>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c r="BL114" s="141"/>
      <c r="BM114" s="141"/>
      <c r="BN114" s="141"/>
      <c r="BO114" s="141"/>
      <c r="BP114" s="141"/>
      <c r="BQ114" s="141"/>
      <c r="BR114" s="141"/>
    </row>
    <row r="115" spans="3:70" s="142" customFormat="1">
      <c r="C115" s="202"/>
      <c r="D115" s="202"/>
      <c r="E115" s="202"/>
      <c r="F115" s="202"/>
      <c r="G115" s="202"/>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c r="AZ115" s="141"/>
      <c r="BA115" s="141"/>
      <c r="BB115" s="141"/>
      <c r="BC115" s="141"/>
      <c r="BD115" s="141"/>
      <c r="BE115" s="141"/>
      <c r="BF115" s="141"/>
      <c r="BG115" s="141"/>
      <c r="BH115" s="141"/>
      <c r="BI115" s="141"/>
      <c r="BJ115" s="141"/>
      <c r="BK115" s="141"/>
      <c r="BL115" s="141"/>
      <c r="BM115" s="141"/>
      <c r="BN115" s="141"/>
      <c r="BO115" s="141"/>
      <c r="BP115" s="141"/>
      <c r="BQ115" s="141"/>
      <c r="BR115" s="141"/>
    </row>
    <row r="116" spans="3:70" s="142" customFormat="1">
      <c r="C116" s="202"/>
      <c r="D116" s="202"/>
      <c r="E116" s="202"/>
      <c r="F116" s="202"/>
      <c r="G116" s="202"/>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c r="BO116" s="141"/>
      <c r="BP116" s="141"/>
      <c r="BQ116" s="141"/>
      <c r="BR116" s="141"/>
    </row>
    <row r="117" spans="3:70" s="142" customFormat="1">
      <c r="C117" s="202"/>
      <c r="D117" s="202"/>
      <c r="E117" s="202"/>
      <c r="F117" s="202"/>
      <c r="G117" s="202"/>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141"/>
      <c r="BA117" s="141"/>
      <c r="BB117" s="141"/>
      <c r="BC117" s="141"/>
      <c r="BD117" s="141"/>
      <c r="BE117" s="141"/>
      <c r="BF117" s="141"/>
      <c r="BG117" s="141"/>
      <c r="BH117" s="141"/>
      <c r="BI117" s="141"/>
      <c r="BJ117" s="141"/>
      <c r="BK117" s="141"/>
      <c r="BL117" s="141"/>
      <c r="BM117" s="141"/>
      <c r="BN117" s="141"/>
      <c r="BO117" s="141"/>
      <c r="BP117" s="141"/>
      <c r="BQ117" s="141"/>
      <c r="BR117" s="141"/>
    </row>
    <row r="118" spans="3:70" s="142" customFormat="1">
      <c r="C118" s="202"/>
      <c r="D118" s="202"/>
      <c r="E118" s="202"/>
      <c r="F118" s="202"/>
      <c r="G118" s="202"/>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141"/>
      <c r="BA118" s="141"/>
      <c r="BB118" s="141"/>
      <c r="BC118" s="141"/>
      <c r="BD118" s="141"/>
      <c r="BE118" s="141"/>
      <c r="BF118" s="141"/>
      <c r="BG118" s="141"/>
      <c r="BH118" s="141"/>
      <c r="BI118" s="141"/>
      <c r="BJ118" s="141"/>
      <c r="BK118" s="141"/>
      <c r="BL118" s="141"/>
      <c r="BM118" s="141"/>
      <c r="BN118" s="141"/>
      <c r="BO118" s="141"/>
      <c r="BP118" s="141"/>
      <c r="BQ118" s="141"/>
      <c r="BR118" s="141"/>
    </row>
    <row r="119" spans="3:70" s="142" customFormat="1">
      <c r="C119" s="202"/>
      <c r="D119" s="202"/>
      <c r="E119" s="202"/>
      <c r="F119" s="202"/>
      <c r="G119" s="202"/>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141"/>
      <c r="BA119" s="141"/>
      <c r="BB119" s="141"/>
      <c r="BC119" s="141"/>
      <c r="BD119" s="141"/>
      <c r="BE119" s="141"/>
      <c r="BF119" s="141"/>
      <c r="BG119" s="141"/>
      <c r="BH119" s="141"/>
      <c r="BI119" s="141"/>
      <c r="BJ119" s="141"/>
      <c r="BK119" s="141"/>
      <c r="BL119" s="141"/>
      <c r="BM119" s="141"/>
      <c r="BN119" s="141"/>
      <c r="BO119" s="141"/>
      <c r="BP119" s="141"/>
      <c r="BQ119" s="141"/>
      <c r="BR119" s="141"/>
    </row>
    <row r="120" spans="3:70" s="142" customFormat="1">
      <c r="C120" s="202"/>
      <c r="D120" s="202"/>
      <c r="E120" s="202"/>
      <c r="F120" s="202"/>
      <c r="G120" s="202"/>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c r="BO120" s="141"/>
      <c r="BP120" s="141"/>
      <c r="BQ120" s="141"/>
      <c r="BR120" s="141"/>
    </row>
    <row r="121" spans="3:70" s="142" customFormat="1">
      <c r="C121" s="202"/>
      <c r="D121" s="202"/>
      <c r="E121" s="202"/>
      <c r="F121" s="202"/>
      <c r="G121" s="202"/>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c r="AZ121" s="141"/>
      <c r="BA121" s="141"/>
      <c r="BB121" s="141"/>
      <c r="BC121" s="141"/>
      <c r="BD121" s="141"/>
      <c r="BE121" s="141"/>
      <c r="BF121" s="141"/>
      <c r="BG121" s="141"/>
      <c r="BH121" s="141"/>
      <c r="BI121" s="141"/>
      <c r="BJ121" s="141"/>
      <c r="BK121" s="141"/>
      <c r="BL121" s="141"/>
      <c r="BM121" s="141"/>
      <c r="BN121" s="141"/>
      <c r="BO121" s="141"/>
      <c r="BP121" s="141"/>
      <c r="BQ121" s="141"/>
      <c r="BR121" s="141"/>
    </row>
    <row r="122" spans="3:70" s="142" customFormat="1">
      <c r="C122" s="202"/>
      <c r="D122" s="202"/>
      <c r="E122" s="202"/>
      <c r="F122" s="202"/>
      <c r="G122" s="202"/>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row>
    <row r="123" spans="3:70" s="142" customFormat="1">
      <c r="C123" s="202"/>
      <c r="D123" s="202"/>
      <c r="E123" s="202"/>
      <c r="F123" s="202"/>
      <c r="G123" s="202"/>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141"/>
      <c r="BA123" s="141"/>
      <c r="BB123" s="141"/>
      <c r="BC123" s="141"/>
      <c r="BD123" s="141"/>
      <c r="BE123" s="141"/>
      <c r="BF123" s="141"/>
      <c r="BG123" s="141"/>
      <c r="BH123" s="141"/>
      <c r="BI123" s="141"/>
      <c r="BJ123" s="141"/>
      <c r="BK123" s="141"/>
      <c r="BL123" s="141"/>
      <c r="BM123" s="141"/>
      <c r="BN123" s="141"/>
      <c r="BO123" s="141"/>
      <c r="BP123" s="141"/>
      <c r="BQ123" s="141"/>
      <c r="BR123" s="141"/>
    </row>
    <row r="124" spans="3:70" s="142" customFormat="1">
      <c r="C124" s="202"/>
      <c r="D124" s="202"/>
      <c r="E124" s="202"/>
      <c r="F124" s="202"/>
      <c r="G124" s="202"/>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c r="BC124" s="141"/>
      <c r="BD124" s="141"/>
      <c r="BE124" s="141"/>
      <c r="BF124" s="141"/>
      <c r="BG124" s="141"/>
      <c r="BH124" s="141"/>
      <c r="BI124" s="141"/>
      <c r="BJ124" s="141"/>
      <c r="BK124" s="141"/>
      <c r="BL124" s="141"/>
      <c r="BM124" s="141"/>
      <c r="BN124" s="141"/>
      <c r="BO124" s="141"/>
      <c r="BP124" s="141"/>
      <c r="BQ124" s="141"/>
      <c r="BR124" s="141"/>
    </row>
    <row r="125" spans="3:70" s="142" customFormat="1">
      <c r="C125" s="202"/>
      <c r="D125" s="202"/>
      <c r="E125" s="202"/>
      <c r="F125" s="202"/>
      <c r="G125" s="202"/>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c r="AZ125" s="141"/>
      <c r="BA125" s="141"/>
      <c r="BB125" s="141"/>
      <c r="BC125" s="141"/>
      <c r="BD125" s="141"/>
      <c r="BE125" s="141"/>
      <c r="BF125" s="141"/>
      <c r="BG125" s="141"/>
      <c r="BH125" s="141"/>
      <c r="BI125" s="141"/>
      <c r="BJ125" s="141"/>
      <c r="BK125" s="141"/>
      <c r="BL125" s="141"/>
      <c r="BM125" s="141"/>
      <c r="BN125" s="141"/>
      <c r="BO125" s="141"/>
      <c r="BP125" s="141"/>
      <c r="BQ125" s="141"/>
      <c r="BR125" s="141"/>
    </row>
    <row r="126" spans="3:70" s="142" customFormat="1">
      <c r="C126" s="202"/>
      <c r="D126" s="202"/>
      <c r="E126" s="202"/>
      <c r="F126" s="202"/>
      <c r="G126" s="202"/>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c r="AZ126" s="141"/>
      <c r="BA126" s="141"/>
      <c r="BB126" s="141"/>
      <c r="BC126" s="141"/>
      <c r="BD126" s="141"/>
      <c r="BE126" s="141"/>
      <c r="BF126" s="141"/>
      <c r="BG126" s="141"/>
      <c r="BH126" s="141"/>
      <c r="BI126" s="141"/>
      <c r="BJ126" s="141"/>
      <c r="BK126" s="141"/>
      <c r="BL126" s="141"/>
      <c r="BM126" s="141"/>
      <c r="BN126" s="141"/>
      <c r="BO126" s="141"/>
      <c r="BP126" s="141"/>
      <c r="BQ126" s="141"/>
      <c r="BR126" s="141"/>
    </row>
    <row r="127" spans="3:70" s="142" customFormat="1">
      <c r="C127" s="202"/>
      <c r="D127" s="202"/>
      <c r="E127" s="202"/>
      <c r="F127" s="202"/>
      <c r="G127" s="202"/>
      <c r="AD127" s="141"/>
      <c r="AE127" s="141"/>
      <c r="AF127" s="141"/>
      <c r="AG127" s="141"/>
      <c r="AH127" s="141"/>
      <c r="AI127" s="141"/>
      <c r="AJ127" s="141"/>
      <c r="AK127" s="141"/>
      <c r="AL127" s="141"/>
      <c r="AM127" s="141"/>
      <c r="AN127" s="141"/>
      <c r="AO127" s="141"/>
      <c r="AP127" s="141"/>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c r="BP127" s="141"/>
      <c r="BQ127" s="141"/>
      <c r="BR127" s="141"/>
    </row>
    <row r="128" spans="3:70" s="142" customFormat="1">
      <c r="C128" s="202"/>
      <c r="D128" s="202"/>
      <c r="E128" s="202"/>
      <c r="F128" s="202"/>
      <c r="G128" s="202"/>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1"/>
      <c r="BO128" s="141"/>
      <c r="BP128" s="141"/>
      <c r="BQ128" s="141"/>
      <c r="BR128" s="141"/>
    </row>
    <row r="129" spans="3:70" s="142" customFormat="1">
      <c r="C129" s="202"/>
      <c r="D129" s="202"/>
      <c r="E129" s="202"/>
      <c r="F129" s="202"/>
      <c r="G129" s="202"/>
      <c r="AD129" s="141"/>
      <c r="AE129" s="141"/>
      <c r="AF129" s="141"/>
      <c r="AG129" s="141"/>
      <c r="AH129" s="141"/>
      <c r="AI129" s="141"/>
      <c r="AJ129" s="141"/>
      <c r="AK129" s="141"/>
      <c r="AL129" s="141"/>
      <c r="AM129" s="141"/>
      <c r="AN129" s="141"/>
      <c r="AO129" s="141"/>
      <c r="AP129" s="141"/>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1"/>
      <c r="BO129" s="141"/>
      <c r="BP129" s="141"/>
      <c r="BQ129" s="141"/>
      <c r="BR129" s="141"/>
    </row>
    <row r="130" spans="3:70" s="142" customFormat="1">
      <c r="C130" s="202"/>
      <c r="D130" s="202"/>
      <c r="E130" s="202"/>
      <c r="F130" s="202"/>
      <c r="G130" s="202"/>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c r="BO130" s="141"/>
      <c r="BP130" s="141"/>
      <c r="BQ130" s="141"/>
      <c r="BR130" s="141"/>
    </row>
    <row r="131" spans="3:70" s="142" customFormat="1">
      <c r="C131" s="202"/>
      <c r="D131" s="202"/>
      <c r="E131" s="202"/>
      <c r="F131" s="202"/>
      <c r="G131" s="202"/>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c r="BO131" s="141"/>
      <c r="BP131" s="141"/>
      <c r="BQ131" s="141"/>
      <c r="BR131" s="141"/>
    </row>
    <row r="132" spans="3:70" s="142" customFormat="1">
      <c r="C132" s="202"/>
      <c r="D132" s="202"/>
      <c r="E132" s="202"/>
      <c r="F132" s="202"/>
      <c r="G132" s="202"/>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c r="BO132" s="141"/>
      <c r="BP132" s="141"/>
      <c r="BQ132" s="141"/>
      <c r="BR132" s="141"/>
    </row>
    <row r="133" spans="3:70" s="142" customFormat="1">
      <c r="C133" s="202"/>
      <c r="D133" s="202"/>
      <c r="E133" s="202"/>
      <c r="F133" s="202"/>
      <c r="G133" s="202"/>
      <c r="AD133" s="141"/>
      <c r="AE133" s="141"/>
      <c r="AF133" s="141"/>
      <c r="AG133" s="141"/>
      <c r="AH133" s="141"/>
      <c r="AI133" s="141"/>
      <c r="AJ133" s="141"/>
      <c r="AK133" s="141"/>
      <c r="AL133" s="141"/>
      <c r="AM133" s="141"/>
      <c r="AN133" s="141"/>
      <c r="AO133" s="141"/>
      <c r="AP133" s="141"/>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1"/>
      <c r="BO133" s="141"/>
      <c r="BP133" s="141"/>
      <c r="BQ133" s="141"/>
      <c r="BR133" s="141"/>
    </row>
    <row r="134" spans="3:70" s="142" customFormat="1">
      <c r="C134" s="202"/>
      <c r="D134" s="202"/>
      <c r="E134" s="202"/>
      <c r="F134" s="202"/>
      <c r="G134" s="202"/>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c r="BP134" s="141"/>
      <c r="BQ134" s="141"/>
      <c r="BR134" s="141"/>
    </row>
    <row r="135" spans="3:70" s="142" customFormat="1">
      <c r="C135" s="202"/>
      <c r="D135" s="202"/>
      <c r="E135" s="202"/>
      <c r="F135" s="202"/>
      <c r="G135" s="202"/>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c r="BO135" s="141"/>
      <c r="BP135" s="141"/>
      <c r="BQ135" s="141"/>
      <c r="BR135" s="141"/>
    </row>
    <row r="136" spans="3:70" s="142" customFormat="1">
      <c r="C136" s="202"/>
      <c r="D136" s="202"/>
      <c r="E136" s="202"/>
      <c r="F136" s="202"/>
      <c r="G136" s="202"/>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1"/>
      <c r="BO136" s="141"/>
      <c r="BP136" s="141"/>
      <c r="BQ136" s="141"/>
      <c r="BR136" s="141"/>
    </row>
    <row r="137" spans="3:70" s="142" customFormat="1">
      <c r="C137" s="202"/>
      <c r="D137" s="202"/>
      <c r="E137" s="202"/>
      <c r="F137" s="202"/>
      <c r="G137" s="202"/>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c r="BP137" s="141"/>
      <c r="BQ137" s="141"/>
      <c r="BR137" s="141"/>
    </row>
    <row r="138" spans="3:70" s="142" customFormat="1">
      <c r="C138" s="202"/>
      <c r="D138" s="202"/>
      <c r="E138" s="202"/>
      <c r="F138" s="202"/>
      <c r="G138" s="202"/>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row>
    <row r="139" spans="3:70" s="142" customFormat="1">
      <c r="C139" s="202"/>
      <c r="D139" s="202"/>
      <c r="E139" s="202"/>
      <c r="F139" s="202"/>
      <c r="G139" s="202"/>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row>
    <row r="140" spans="3:70" s="142" customFormat="1">
      <c r="C140" s="202"/>
      <c r="D140" s="202"/>
      <c r="E140" s="202"/>
      <c r="F140" s="202"/>
      <c r="G140" s="202"/>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1"/>
      <c r="BO140" s="141"/>
      <c r="BP140" s="141"/>
      <c r="BQ140" s="141"/>
      <c r="BR140" s="141"/>
    </row>
    <row r="141" spans="3:70" s="142" customFormat="1">
      <c r="C141" s="202"/>
      <c r="D141" s="202"/>
      <c r="E141" s="202"/>
      <c r="F141" s="202"/>
      <c r="G141" s="202"/>
      <c r="AD141" s="141"/>
      <c r="AE141" s="141"/>
      <c r="AF141" s="141"/>
      <c r="AG141" s="141"/>
      <c r="AH141" s="141"/>
      <c r="AI141" s="141"/>
      <c r="AJ141" s="141"/>
      <c r="AK141" s="141"/>
      <c r="AL141" s="141"/>
      <c r="AM141" s="141"/>
      <c r="AN141" s="141"/>
      <c r="AO141" s="141"/>
      <c r="AP141" s="141"/>
      <c r="AQ141" s="141"/>
      <c r="AR141" s="141"/>
      <c r="AS141" s="141"/>
      <c r="AT141" s="141"/>
      <c r="AU141" s="141"/>
      <c r="AV141" s="141"/>
      <c r="AW141" s="141"/>
      <c r="AX141" s="141"/>
      <c r="AY141" s="141"/>
      <c r="AZ141" s="141"/>
      <c r="BA141" s="141"/>
      <c r="BB141" s="141"/>
      <c r="BC141" s="141"/>
      <c r="BD141" s="141"/>
      <c r="BE141" s="141"/>
      <c r="BF141" s="141"/>
      <c r="BG141" s="141"/>
      <c r="BH141" s="141"/>
      <c r="BI141" s="141"/>
      <c r="BJ141" s="141"/>
      <c r="BK141" s="141"/>
      <c r="BL141" s="141"/>
      <c r="BM141" s="141"/>
      <c r="BN141" s="141"/>
      <c r="BO141" s="141"/>
      <c r="BP141" s="141"/>
      <c r="BQ141" s="141"/>
      <c r="BR141" s="141"/>
    </row>
    <row r="142" spans="3:70" s="142" customFormat="1">
      <c r="C142" s="202"/>
      <c r="D142" s="202"/>
      <c r="E142" s="202"/>
      <c r="F142" s="202"/>
      <c r="G142" s="202"/>
      <c r="AD142" s="141"/>
      <c r="AE142" s="141"/>
      <c r="AF142" s="141"/>
      <c r="AG142" s="141"/>
      <c r="AH142" s="141"/>
      <c r="AI142" s="141"/>
      <c r="AJ142" s="141"/>
      <c r="AK142" s="141"/>
      <c r="AL142" s="141"/>
      <c r="AM142" s="141"/>
      <c r="AN142" s="141"/>
      <c r="AO142" s="141"/>
      <c r="AP142" s="141"/>
      <c r="AQ142" s="141"/>
      <c r="AR142" s="141"/>
      <c r="AS142" s="141"/>
      <c r="AT142" s="141"/>
      <c r="AU142" s="141"/>
      <c r="AV142" s="141"/>
      <c r="AW142" s="141"/>
      <c r="AX142" s="141"/>
      <c r="AY142" s="141"/>
      <c r="AZ142" s="141"/>
      <c r="BA142" s="141"/>
      <c r="BB142" s="141"/>
      <c r="BC142" s="141"/>
      <c r="BD142" s="141"/>
      <c r="BE142" s="141"/>
      <c r="BF142" s="141"/>
      <c r="BG142" s="141"/>
      <c r="BH142" s="141"/>
      <c r="BI142" s="141"/>
      <c r="BJ142" s="141"/>
      <c r="BK142" s="141"/>
      <c r="BL142" s="141"/>
      <c r="BM142" s="141"/>
      <c r="BN142" s="141"/>
      <c r="BO142" s="141"/>
      <c r="BP142" s="141"/>
      <c r="BQ142" s="141"/>
      <c r="BR142" s="141"/>
    </row>
    <row r="143" spans="3:70" s="142" customFormat="1">
      <c r="C143" s="202"/>
      <c r="D143" s="202"/>
      <c r="E143" s="202"/>
      <c r="F143" s="202"/>
      <c r="G143" s="202"/>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1"/>
      <c r="AZ143" s="141"/>
      <c r="BA143" s="141"/>
      <c r="BB143" s="141"/>
      <c r="BC143" s="141"/>
      <c r="BD143" s="141"/>
      <c r="BE143" s="141"/>
      <c r="BF143" s="141"/>
      <c r="BG143" s="141"/>
      <c r="BH143" s="141"/>
      <c r="BI143" s="141"/>
      <c r="BJ143" s="141"/>
      <c r="BK143" s="141"/>
      <c r="BL143" s="141"/>
      <c r="BM143" s="141"/>
      <c r="BN143" s="141"/>
      <c r="BO143" s="141"/>
      <c r="BP143" s="141"/>
      <c r="BQ143" s="141"/>
      <c r="BR143" s="141"/>
    </row>
    <row r="144" spans="3:70" s="142" customFormat="1">
      <c r="C144" s="202"/>
      <c r="D144" s="202"/>
      <c r="E144" s="202"/>
      <c r="F144" s="202"/>
      <c r="G144" s="202"/>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141"/>
      <c r="BL144" s="141"/>
      <c r="BM144" s="141"/>
      <c r="BN144" s="141"/>
      <c r="BO144" s="141"/>
      <c r="BP144" s="141"/>
      <c r="BQ144" s="141"/>
      <c r="BR144" s="141"/>
    </row>
    <row r="145" spans="3:70" s="142" customFormat="1">
      <c r="C145" s="202"/>
      <c r="D145" s="202"/>
      <c r="E145" s="202"/>
      <c r="F145" s="202"/>
      <c r="G145" s="202"/>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141"/>
      <c r="BL145" s="141"/>
      <c r="BM145" s="141"/>
      <c r="BN145" s="141"/>
      <c r="BO145" s="141"/>
      <c r="BP145" s="141"/>
      <c r="BQ145" s="141"/>
      <c r="BR145" s="141"/>
    </row>
    <row r="146" spans="3:70" s="142" customFormat="1">
      <c r="C146" s="202"/>
      <c r="D146" s="202"/>
      <c r="E146" s="202"/>
      <c r="F146" s="202"/>
      <c r="G146" s="202"/>
      <c r="AD146" s="141"/>
      <c r="AE146" s="141"/>
      <c r="AF146" s="141"/>
      <c r="AG146" s="141"/>
      <c r="AH146" s="141"/>
      <c r="AI146" s="141"/>
      <c r="AJ146" s="141"/>
      <c r="AK146" s="141"/>
      <c r="AL146" s="141"/>
      <c r="AM146" s="141"/>
      <c r="AN146" s="141"/>
      <c r="AO146" s="141"/>
      <c r="AP146" s="141"/>
      <c r="AQ146" s="141"/>
      <c r="AR146" s="141"/>
      <c r="AS146" s="141"/>
      <c r="AT146" s="141"/>
      <c r="AU146" s="141"/>
      <c r="AV146" s="141"/>
      <c r="AW146" s="141"/>
      <c r="AX146" s="141"/>
      <c r="AY146" s="141"/>
      <c r="AZ146" s="141"/>
      <c r="BA146" s="141"/>
      <c r="BB146" s="141"/>
      <c r="BC146" s="141"/>
      <c r="BD146" s="141"/>
      <c r="BE146" s="141"/>
      <c r="BF146" s="141"/>
      <c r="BG146" s="141"/>
      <c r="BH146" s="141"/>
      <c r="BI146" s="141"/>
      <c r="BJ146" s="141"/>
      <c r="BK146" s="141"/>
      <c r="BL146" s="141"/>
      <c r="BM146" s="141"/>
      <c r="BN146" s="141"/>
      <c r="BO146" s="141"/>
      <c r="BP146" s="141"/>
      <c r="BQ146" s="141"/>
      <c r="BR146" s="141"/>
    </row>
    <row r="147" spans="3:70" s="142" customFormat="1">
      <c r="C147" s="202"/>
      <c r="D147" s="202"/>
      <c r="E147" s="202"/>
      <c r="F147" s="202"/>
      <c r="G147" s="202"/>
      <c r="AD147" s="141"/>
      <c r="AE147" s="141"/>
      <c r="AF147" s="141"/>
      <c r="AG147" s="141"/>
      <c r="AH147" s="141"/>
      <c r="AI147" s="141"/>
      <c r="AJ147" s="141"/>
      <c r="AK147" s="141"/>
      <c r="AL147" s="141"/>
      <c r="AM147" s="141"/>
      <c r="AN147" s="141"/>
      <c r="AO147" s="141"/>
      <c r="AP147" s="141"/>
      <c r="AQ147" s="141"/>
      <c r="AR147" s="141"/>
      <c r="AS147" s="141"/>
      <c r="AT147" s="141"/>
      <c r="AU147" s="141"/>
      <c r="AV147" s="141"/>
      <c r="AW147" s="141"/>
      <c r="AX147" s="141"/>
      <c r="AY147" s="141"/>
      <c r="AZ147" s="141"/>
      <c r="BA147" s="141"/>
      <c r="BB147" s="141"/>
      <c r="BC147" s="141"/>
      <c r="BD147" s="141"/>
      <c r="BE147" s="141"/>
      <c r="BF147" s="141"/>
      <c r="BG147" s="141"/>
      <c r="BH147" s="141"/>
      <c r="BI147" s="141"/>
      <c r="BJ147" s="141"/>
      <c r="BK147" s="141"/>
      <c r="BL147" s="141"/>
      <c r="BM147" s="141"/>
      <c r="BN147" s="141"/>
      <c r="BO147" s="141"/>
      <c r="BP147" s="141"/>
      <c r="BQ147" s="141"/>
      <c r="BR147" s="141"/>
    </row>
    <row r="148" spans="3:70" s="142" customFormat="1">
      <c r="C148" s="202"/>
      <c r="D148" s="202"/>
      <c r="E148" s="202"/>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41"/>
      <c r="BG148" s="141"/>
      <c r="BH148" s="141"/>
      <c r="BI148" s="141"/>
      <c r="BJ148" s="141"/>
      <c r="BK148" s="141"/>
      <c r="BL148" s="141"/>
      <c r="BM148" s="141"/>
      <c r="BN148" s="141"/>
      <c r="BO148" s="141"/>
      <c r="BP148" s="141"/>
      <c r="BQ148" s="141"/>
      <c r="BR148" s="141"/>
    </row>
    <row r="149" spans="3:70" s="142" customFormat="1">
      <c r="C149" s="202"/>
      <c r="D149" s="202"/>
      <c r="E149" s="202"/>
      <c r="AD149" s="141"/>
      <c r="AE149" s="141"/>
      <c r="AF149" s="141"/>
      <c r="AG149" s="141"/>
      <c r="AH149" s="141"/>
      <c r="AI149" s="141"/>
      <c r="AJ149" s="141"/>
      <c r="AK149" s="141"/>
      <c r="AL149" s="141"/>
      <c r="AM149" s="141"/>
      <c r="AN149" s="141"/>
      <c r="AO149" s="141"/>
      <c r="AP149" s="141"/>
      <c r="AQ149" s="141"/>
      <c r="AR149" s="141"/>
      <c r="AS149" s="141"/>
      <c r="AT149" s="141"/>
      <c r="AU149" s="141"/>
      <c r="AV149" s="141"/>
      <c r="AW149" s="141"/>
      <c r="AX149" s="141"/>
      <c r="AY149" s="141"/>
      <c r="AZ149" s="141"/>
      <c r="BA149" s="141"/>
      <c r="BB149" s="141"/>
      <c r="BC149" s="141"/>
      <c r="BD149" s="141"/>
      <c r="BE149" s="141"/>
      <c r="BF149" s="141"/>
      <c r="BG149" s="141"/>
      <c r="BH149" s="141"/>
      <c r="BI149" s="141"/>
      <c r="BJ149" s="141"/>
      <c r="BK149" s="141"/>
      <c r="BL149" s="141"/>
      <c r="BM149" s="141"/>
      <c r="BN149" s="141"/>
      <c r="BO149" s="141"/>
      <c r="BP149" s="141"/>
      <c r="BQ149" s="141"/>
      <c r="BR149" s="141"/>
    </row>
    <row r="150" spans="3:70" s="142" customFormat="1">
      <c r="C150" s="202"/>
      <c r="D150" s="202"/>
      <c r="E150" s="202"/>
      <c r="AD150" s="141"/>
      <c r="AE150" s="141"/>
      <c r="AF150" s="141"/>
      <c r="AG150" s="141"/>
      <c r="AH150" s="141"/>
      <c r="AI150" s="141"/>
      <c r="AJ150" s="141"/>
      <c r="AK150" s="141"/>
      <c r="AL150" s="141"/>
      <c r="AM150" s="141"/>
      <c r="AN150" s="141"/>
      <c r="AO150" s="141"/>
      <c r="AP150" s="141"/>
      <c r="AQ150" s="141"/>
      <c r="AR150" s="141"/>
      <c r="AS150" s="141"/>
      <c r="AT150" s="141"/>
      <c r="AU150" s="141"/>
      <c r="AV150" s="141"/>
      <c r="AW150" s="141"/>
      <c r="AX150" s="141"/>
      <c r="AY150" s="141"/>
      <c r="AZ150" s="141"/>
      <c r="BA150" s="141"/>
      <c r="BB150" s="141"/>
      <c r="BC150" s="141"/>
      <c r="BD150" s="141"/>
      <c r="BE150" s="141"/>
      <c r="BF150" s="141"/>
      <c r="BG150" s="141"/>
      <c r="BH150" s="141"/>
      <c r="BI150" s="141"/>
      <c r="BJ150" s="141"/>
      <c r="BK150" s="141"/>
      <c r="BL150" s="141"/>
      <c r="BM150" s="141"/>
      <c r="BN150" s="141"/>
      <c r="BO150" s="141"/>
      <c r="BP150" s="141"/>
      <c r="BQ150" s="141"/>
      <c r="BR150" s="141"/>
    </row>
    <row r="151" spans="3:70" s="142" customFormat="1">
      <c r="C151" s="202"/>
      <c r="D151" s="202"/>
      <c r="E151" s="202"/>
      <c r="AD151" s="141"/>
      <c r="AE151" s="141"/>
      <c r="AF151" s="141"/>
      <c r="AG151" s="141"/>
      <c r="AH151" s="141"/>
      <c r="AI151" s="141"/>
      <c r="AJ151" s="141"/>
      <c r="AK151" s="141"/>
      <c r="AL151" s="141"/>
      <c r="AM151" s="141"/>
      <c r="AN151" s="141"/>
      <c r="AO151" s="141"/>
      <c r="AP151" s="141"/>
      <c r="AQ151" s="141"/>
      <c r="AR151" s="141"/>
      <c r="AS151" s="141"/>
      <c r="AT151" s="141"/>
      <c r="AU151" s="141"/>
      <c r="AV151" s="141"/>
      <c r="AW151" s="141"/>
      <c r="AX151" s="141"/>
      <c r="AY151" s="141"/>
      <c r="AZ151" s="141"/>
      <c r="BA151" s="141"/>
      <c r="BB151" s="141"/>
      <c r="BC151" s="141"/>
      <c r="BD151" s="141"/>
      <c r="BE151" s="141"/>
      <c r="BF151" s="141"/>
      <c r="BG151" s="141"/>
      <c r="BH151" s="141"/>
      <c r="BI151" s="141"/>
      <c r="BJ151" s="141"/>
      <c r="BK151" s="141"/>
      <c r="BL151" s="141"/>
      <c r="BM151" s="141"/>
      <c r="BN151" s="141"/>
      <c r="BO151" s="141"/>
      <c r="BP151" s="141"/>
      <c r="BQ151" s="141"/>
      <c r="BR151" s="141"/>
    </row>
    <row r="152" spans="3:70" s="142" customFormat="1">
      <c r="C152" s="202"/>
      <c r="D152" s="202"/>
      <c r="E152" s="202"/>
      <c r="AD152" s="141"/>
      <c r="AE152" s="141"/>
      <c r="AF152" s="141"/>
      <c r="AG152" s="141"/>
      <c r="AH152" s="141"/>
      <c r="AI152" s="141"/>
      <c r="AJ152" s="141"/>
      <c r="AK152" s="141"/>
      <c r="AL152" s="141"/>
      <c r="AM152" s="141"/>
      <c r="AN152" s="141"/>
      <c r="AO152" s="141"/>
      <c r="AP152" s="141"/>
      <c r="AQ152" s="141"/>
      <c r="AR152" s="141"/>
      <c r="AS152" s="141"/>
      <c r="AT152" s="141"/>
      <c r="AU152" s="141"/>
      <c r="AV152" s="141"/>
      <c r="AW152" s="141"/>
      <c r="AX152" s="141"/>
      <c r="AY152" s="141"/>
      <c r="AZ152" s="141"/>
      <c r="BA152" s="141"/>
      <c r="BB152" s="141"/>
      <c r="BC152" s="141"/>
      <c r="BD152" s="141"/>
      <c r="BE152" s="141"/>
      <c r="BF152" s="141"/>
      <c r="BG152" s="141"/>
      <c r="BH152" s="141"/>
      <c r="BI152" s="141"/>
      <c r="BJ152" s="141"/>
      <c r="BK152" s="141"/>
      <c r="BL152" s="141"/>
      <c r="BM152" s="141"/>
      <c r="BN152" s="141"/>
      <c r="BO152" s="141"/>
      <c r="BP152" s="141"/>
      <c r="BQ152" s="141"/>
      <c r="BR152" s="141"/>
    </row>
    <row r="153" spans="3:70" s="142" customFormat="1">
      <c r="C153" s="202"/>
      <c r="D153" s="202"/>
      <c r="E153" s="202"/>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1"/>
      <c r="BC153" s="141"/>
      <c r="BD153" s="141"/>
      <c r="BE153" s="141"/>
      <c r="BF153" s="141"/>
      <c r="BG153" s="141"/>
      <c r="BH153" s="141"/>
      <c r="BI153" s="141"/>
      <c r="BJ153" s="141"/>
      <c r="BK153" s="141"/>
      <c r="BL153" s="141"/>
      <c r="BM153" s="141"/>
      <c r="BN153" s="141"/>
      <c r="BO153" s="141"/>
      <c r="BP153" s="141"/>
      <c r="BQ153" s="141"/>
      <c r="BR153" s="141"/>
    </row>
    <row r="154" spans="3:70" s="142" customFormat="1">
      <c r="C154" s="202"/>
      <c r="D154" s="202"/>
      <c r="E154" s="202"/>
      <c r="AD154" s="141"/>
      <c r="AE154" s="141"/>
      <c r="AF154" s="141"/>
      <c r="AG154" s="141"/>
      <c r="AH154" s="141"/>
      <c r="AI154" s="141"/>
      <c r="AJ154" s="141"/>
      <c r="AK154" s="141"/>
      <c r="AL154" s="141"/>
      <c r="AM154" s="141"/>
      <c r="AN154" s="141"/>
      <c r="AO154" s="141"/>
      <c r="AP154" s="141"/>
      <c r="AQ154" s="141"/>
      <c r="AR154" s="141"/>
      <c r="AS154" s="141"/>
      <c r="AT154" s="141"/>
      <c r="AU154" s="141"/>
      <c r="AV154" s="141"/>
      <c r="AW154" s="141"/>
      <c r="AX154" s="141"/>
      <c r="AY154" s="141"/>
      <c r="AZ154" s="141"/>
      <c r="BA154" s="141"/>
      <c r="BB154" s="141"/>
      <c r="BC154" s="141"/>
      <c r="BD154" s="141"/>
      <c r="BE154" s="141"/>
      <c r="BF154" s="141"/>
      <c r="BG154" s="141"/>
      <c r="BH154" s="141"/>
      <c r="BI154" s="141"/>
      <c r="BJ154" s="141"/>
      <c r="BK154" s="141"/>
      <c r="BL154" s="141"/>
      <c r="BM154" s="141"/>
      <c r="BN154" s="141"/>
      <c r="BO154" s="141"/>
      <c r="BP154" s="141"/>
      <c r="BQ154" s="141"/>
      <c r="BR154" s="141"/>
    </row>
    <row r="155" spans="3:70" s="142" customFormat="1">
      <c r="C155" s="202"/>
      <c r="D155" s="202"/>
      <c r="E155" s="202"/>
      <c r="AD155" s="141"/>
      <c r="AE155" s="141"/>
      <c r="AF155" s="141"/>
      <c r="AG155" s="141"/>
      <c r="AH155" s="141"/>
      <c r="AI155" s="141"/>
      <c r="AJ155" s="141"/>
      <c r="AK155" s="141"/>
      <c r="AL155" s="141"/>
      <c r="AM155" s="141"/>
      <c r="AN155" s="141"/>
      <c r="AO155" s="141"/>
      <c r="AP155" s="141"/>
      <c r="AQ155" s="141"/>
      <c r="AR155" s="141"/>
      <c r="AS155" s="141"/>
      <c r="AT155" s="141"/>
      <c r="AU155" s="141"/>
      <c r="AV155" s="141"/>
      <c r="AW155" s="141"/>
      <c r="AX155" s="141"/>
      <c r="AY155" s="141"/>
      <c r="AZ155" s="141"/>
      <c r="BA155" s="141"/>
      <c r="BB155" s="141"/>
      <c r="BC155" s="141"/>
      <c r="BD155" s="141"/>
      <c r="BE155" s="141"/>
      <c r="BF155" s="141"/>
      <c r="BG155" s="141"/>
      <c r="BH155" s="141"/>
      <c r="BI155" s="141"/>
      <c r="BJ155" s="141"/>
      <c r="BK155" s="141"/>
      <c r="BL155" s="141"/>
      <c r="BM155" s="141"/>
      <c r="BN155" s="141"/>
      <c r="BO155" s="141"/>
      <c r="BP155" s="141"/>
      <c r="BQ155" s="141"/>
      <c r="BR155" s="141"/>
    </row>
    <row r="156" spans="3:70" s="142" customFormat="1">
      <c r="C156" s="202"/>
      <c r="D156" s="202"/>
      <c r="E156" s="202"/>
      <c r="AD156" s="141"/>
      <c r="AE156" s="141"/>
      <c r="AF156" s="141"/>
      <c r="AG156" s="141"/>
      <c r="AH156" s="141"/>
      <c r="AI156" s="141"/>
      <c r="AJ156" s="141"/>
      <c r="AK156" s="141"/>
      <c r="AL156" s="141"/>
      <c r="AM156" s="141"/>
      <c r="AN156" s="141"/>
      <c r="AO156" s="141"/>
      <c r="AP156" s="141"/>
      <c r="AQ156" s="141"/>
      <c r="AR156" s="141"/>
      <c r="AS156" s="141"/>
      <c r="AT156" s="141"/>
      <c r="AU156" s="141"/>
      <c r="AV156" s="141"/>
      <c r="AW156" s="141"/>
      <c r="AX156" s="141"/>
      <c r="AY156" s="141"/>
      <c r="AZ156" s="141"/>
      <c r="BA156" s="141"/>
      <c r="BB156" s="141"/>
      <c r="BC156" s="141"/>
      <c r="BD156" s="141"/>
      <c r="BE156" s="141"/>
      <c r="BF156" s="141"/>
      <c r="BG156" s="141"/>
      <c r="BH156" s="141"/>
      <c r="BI156" s="141"/>
      <c r="BJ156" s="141"/>
      <c r="BK156" s="141"/>
      <c r="BL156" s="141"/>
      <c r="BM156" s="141"/>
      <c r="BN156" s="141"/>
      <c r="BO156" s="141"/>
      <c r="BP156" s="141"/>
      <c r="BQ156" s="141"/>
      <c r="BR156" s="141"/>
    </row>
    <row r="157" spans="3:70" s="142" customFormat="1">
      <c r="C157" s="202"/>
      <c r="D157" s="202"/>
      <c r="E157" s="202"/>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row>
    <row r="158" spans="3:70" s="142" customFormat="1">
      <c r="C158" s="202"/>
      <c r="D158" s="202"/>
      <c r="E158" s="202"/>
      <c r="AD158" s="141"/>
      <c r="AE158" s="141"/>
      <c r="AF158" s="141"/>
      <c r="AG158" s="141"/>
      <c r="AH158" s="141"/>
      <c r="AI158" s="141"/>
      <c r="AJ158" s="141"/>
      <c r="AK158" s="141"/>
      <c r="AL158" s="141"/>
      <c r="AM158" s="141"/>
      <c r="AN158" s="141"/>
      <c r="AO158" s="141"/>
      <c r="AP158" s="141"/>
      <c r="AQ158" s="141"/>
      <c r="AR158" s="141"/>
      <c r="AS158" s="141"/>
      <c r="AT158" s="141"/>
      <c r="AU158" s="141"/>
      <c r="AV158" s="141"/>
      <c r="AW158" s="141"/>
      <c r="AX158" s="141"/>
      <c r="AY158" s="141"/>
      <c r="AZ158" s="141"/>
      <c r="BA158" s="141"/>
      <c r="BB158" s="141"/>
      <c r="BC158" s="141"/>
      <c r="BD158" s="141"/>
      <c r="BE158" s="141"/>
      <c r="BF158" s="141"/>
      <c r="BG158" s="141"/>
      <c r="BH158" s="141"/>
      <c r="BI158" s="141"/>
      <c r="BJ158" s="141"/>
      <c r="BK158" s="141"/>
      <c r="BL158" s="141"/>
      <c r="BM158" s="141"/>
      <c r="BN158" s="141"/>
      <c r="BO158" s="141"/>
      <c r="BP158" s="141"/>
      <c r="BQ158" s="141"/>
      <c r="BR158" s="141"/>
    </row>
    <row r="159" spans="3:70" s="142" customFormat="1">
      <c r="C159" s="202"/>
      <c r="D159" s="202"/>
      <c r="E159" s="202"/>
      <c r="AD159" s="141"/>
      <c r="AE159" s="141"/>
      <c r="AF159" s="141"/>
      <c r="AG159" s="141"/>
      <c r="AH159" s="141"/>
      <c r="AI159" s="141"/>
      <c r="AJ159" s="141"/>
      <c r="AK159" s="141"/>
      <c r="AL159" s="141"/>
      <c r="AM159" s="141"/>
      <c r="AN159" s="141"/>
      <c r="AO159" s="141"/>
      <c r="AP159" s="141"/>
      <c r="AQ159" s="141"/>
      <c r="AR159" s="141"/>
      <c r="AS159" s="141"/>
      <c r="AT159" s="141"/>
      <c r="AU159" s="141"/>
      <c r="AV159" s="141"/>
      <c r="AW159" s="141"/>
      <c r="AX159" s="141"/>
      <c r="AY159" s="141"/>
      <c r="AZ159" s="141"/>
      <c r="BA159" s="141"/>
      <c r="BB159" s="141"/>
      <c r="BC159" s="141"/>
      <c r="BD159" s="141"/>
      <c r="BE159" s="141"/>
      <c r="BF159" s="141"/>
      <c r="BG159" s="141"/>
      <c r="BH159" s="141"/>
      <c r="BI159" s="141"/>
      <c r="BJ159" s="141"/>
      <c r="BK159" s="141"/>
      <c r="BL159" s="141"/>
      <c r="BM159" s="141"/>
      <c r="BN159" s="141"/>
      <c r="BO159" s="141"/>
      <c r="BP159" s="141"/>
      <c r="BQ159" s="141"/>
      <c r="BR159" s="141"/>
    </row>
    <row r="160" spans="3:70" s="142" customFormat="1">
      <c r="C160" s="202"/>
      <c r="D160" s="202"/>
      <c r="E160" s="202"/>
      <c r="AD160" s="141"/>
      <c r="AE160" s="141"/>
      <c r="AF160" s="141"/>
      <c r="AG160" s="141"/>
      <c r="AH160" s="141"/>
      <c r="AI160" s="141"/>
      <c r="AJ160" s="141"/>
      <c r="AK160" s="141"/>
      <c r="AL160" s="141"/>
      <c r="AM160" s="141"/>
      <c r="AN160" s="141"/>
      <c r="AO160" s="141"/>
      <c r="AP160" s="141"/>
      <c r="AQ160" s="141"/>
      <c r="AR160" s="141"/>
      <c r="AS160" s="141"/>
      <c r="AT160" s="141"/>
      <c r="AU160" s="141"/>
      <c r="AV160" s="141"/>
      <c r="AW160" s="141"/>
      <c r="AX160" s="141"/>
      <c r="AY160" s="141"/>
      <c r="AZ160" s="141"/>
      <c r="BA160" s="141"/>
      <c r="BB160" s="141"/>
      <c r="BC160" s="141"/>
      <c r="BD160" s="141"/>
      <c r="BE160" s="141"/>
      <c r="BF160" s="141"/>
      <c r="BG160" s="141"/>
      <c r="BH160" s="141"/>
      <c r="BI160" s="141"/>
      <c r="BJ160" s="141"/>
      <c r="BK160" s="141"/>
      <c r="BL160" s="141"/>
      <c r="BM160" s="141"/>
      <c r="BN160" s="141"/>
      <c r="BO160" s="141"/>
      <c r="BP160" s="141"/>
      <c r="BQ160" s="141"/>
      <c r="BR160" s="141"/>
    </row>
    <row r="161" spans="3:70" s="142" customFormat="1">
      <c r="C161" s="202"/>
      <c r="D161" s="202"/>
      <c r="E161" s="202"/>
      <c r="AD161" s="141"/>
      <c r="AE161" s="141"/>
      <c r="AF161" s="141"/>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row>
    <row r="162" spans="3:70" s="142" customFormat="1">
      <c r="C162" s="202"/>
      <c r="D162" s="202"/>
      <c r="E162" s="202"/>
      <c r="AD162" s="141"/>
      <c r="AE162" s="141"/>
      <c r="AF162" s="141"/>
      <c r="AG162" s="141"/>
      <c r="AH162" s="141"/>
      <c r="AI162" s="141"/>
      <c r="AJ162" s="141"/>
      <c r="AK162" s="141"/>
      <c r="AL162" s="141"/>
      <c r="AM162" s="141"/>
      <c r="AN162" s="141"/>
      <c r="AO162" s="141"/>
      <c r="AP162" s="141"/>
      <c r="AQ162" s="141"/>
      <c r="AR162" s="141"/>
      <c r="AS162" s="141"/>
      <c r="AT162" s="141"/>
      <c r="AU162" s="141"/>
      <c r="AV162" s="141"/>
      <c r="AW162" s="141"/>
      <c r="AX162" s="141"/>
      <c r="AY162" s="141"/>
      <c r="AZ162" s="141"/>
      <c r="BA162" s="141"/>
      <c r="BB162" s="141"/>
      <c r="BC162" s="141"/>
      <c r="BD162" s="141"/>
      <c r="BE162" s="141"/>
      <c r="BF162" s="141"/>
      <c r="BG162" s="141"/>
      <c r="BH162" s="141"/>
      <c r="BI162" s="141"/>
      <c r="BJ162" s="141"/>
      <c r="BK162" s="141"/>
      <c r="BL162" s="141"/>
      <c r="BM162" s="141"/>
      <c r="BN162" s="141"/>
      <c r="BO162" s="141"/>
      <c r="BP162" s="141"/>
      <c r="BQ162" s="141"/>
      <c r="BR162" s="141"/>
    </row>
    <row r="163" spans="3:70" s="142" customFormat="1">
      <c r="C163" s="202"/>
      <c r="D163" s="202"/>
      <c r="E163" s="202"/>
      <c r="AD163" s="141"/>
      <c r="AE163" s="141"/>
      <c r="AF163" s="141"/>
      <c r="AG163" s="141"/>
      <c r="AH163" s="141"/>
      <c r="AI163" s="141"/>
      <c r="AJ163" s="141"/>
      <c r="AK163" s="141"/>
      <c r="AL163" s="141"/>
      <c r="AM163" s="141"/>
      <c r="AN163" s="141"/>
      <c r="AO163" s="141"/>
      <c r="AP163" s="141"/>
      <c r="AQ163" s="141"/>
      <c r="AR163" s="141"/>
      <c r="AS163" s="141"/>
      <c r="AT163" s="141"/>
      <c r="AU163" s="141"/>
      <c r="AV163" s="141"/>
      <c r="AW163" s="141"/>
      <c r="AX163" s="141"/>
      <c r="AY163" s="141"/>
      <c r="AZ163" s="141"/>
      <c r="BA163" s="141"/>
      <c r="BB163" s="141"/>
      <c r="BC163" s="141"/>
      <c r="BD163" s="141"/>
      <c r="BE163" s="141"/>
      <c r="BF163" s="141"/>
      <c r="BG163" s="141"/>
      <c r="BH163" s="141"/>
      <c r="BI163" s="141"/>
      <c r="BJ163" s="141"/>
      <c r="BK163" s="141"/>
      <c r="BL163" s="141"/>
      <c r="BM163" s="141"/>
      <c r="BN163" s="141"/>
      <c r="BO163" s="141"/>
      <c r="BP163" s="141"/>
      <c r="BQ163" s="141"/>
      <c r="BR163" s="141"/>
    </row>
    <row r="164" spans="3:70" s="142" customFormat="1">
      <c r="C164" s="202"/>
      <c r="D164" s="202"/>
      <c r="E164" s="202"/>
      <c r="AD164" s="141"/>
      <c r="AE164" s="141"/>
      <c r="AF164" s="141"/>
      <c r="AG164" s="141"/>
      <c r="AH164" s="141"/>
      <c r="AI164" s="141"/>
      <c r="AJ164" s="141"/>
      <c r="AK164" s="141"/>
      <c r="AL164" s="141"/>
      <c r="AM164" s="141"/>
      <c r="AN164" s="141"/>
      <c r="AO164" s="141"/>
      <c r="AP164" s="141"/>
      <c r="AQ164" s="141"/>
      <c r="AR164" s="141"/>
      <c r="AS164" s="141"/>
      <c r="AT164" s="141"/>
      <c r="AU164" s="141"/>
      <c r="AV164" s="141"/>
      <c r="AW164" s="141"/>
      <c r="AX164" s="141"/>
      <c r="AY164" s="141"/>
      <c r="AZ164" s="141"/>
      <c r="BA164" s="141"/>
      <c r="BB164" s="141"/>
      <c r="BC164" s="141"/>
      <c r="BD164" s="141"/>
      <c r="BE164" s="141"/>
      <c r="BF164" s="141"/>
      <c r="BG164" s="141"/>
      <c r="BH164" s="141"/>
      <c r="BI164" s="141"/>
      <c r="BJ164" s="141"/>
      <c r="BK164" s="141"/>
      <c r="BL164" s="141"/>
      <c r="BM164" s="141"/>
      <c r="BN164" s="141"/>
      <c r="BO164" s="141"/>
      <c r="BP164" s="141"/>
      <c r="BQ164" s="141"/>
      <c r="BR164" s="141"/>
    </row>
    <row r="165" spans="3:70" s="142" customFormat="1">
      <c r="AD165" s="141"/>
      <c r="AE165" s="141"/>
      <c r="AF165" s="141"/>
      <c r="AG165" s="141"/>
      <c r="AH165" s="141"/>
      <c r="AI165" s="141"/>
      <c r="AJ165" s="141"/>
      <c r="AK165" s="141"/>
      <c r="AL165" s="141"/>
      <c r="AM165" s="141"/>
      <c r="AN165" s="141"/>
      <c r="AO165" s="141"/>
      <c r="AP165" s="141"/>
      <c r="AQ165" s="141"/>
      <c r="AR165" s="141"/>
      <c r="AS165" s="141"/>
      <c r="AT165" s="141"/>
      <c r="AU165" s="141"/>
      <c r="AV165" s="141"/>
      <c r="AW165" s="141"/>
      <c r="AX165" s="141"/>
      <c r="AY165" s="141"/>
      <c r="AZ165" s="141"/>
      <c r="BA165" s="141"/>
      <c r="BB165" s="141"/>
      <c r="BC165" s="141"/>
      <c r="BD165" s="141"/>
      <c r="BE165" s="141"/>
      <c r="BF165" s="141"/>
      <c r="BG165" s="141"/>
      <c r="BH165" s="141"/>
      <c r="BI165" s="141"/>
      <c r="BJ165" s="141"/>
      <c r="BK165" s="141"/>
      <c r="BL165" s="141"/>
      <c r="BM165" s="141"/>
      <c r="BN165" s="141"/>
      <c r="BO165" s="141"/>
      <c r="BP165" s="141"/>
      <c r="BQ165" s="141"/>
      <c r="BR165" s="141"/>
    </row>
    <row r="166" spans="3:70" s="142" customFormat="1">
      <c r="AD166" s="141"/>
      <c r="AE166" s="141"/>
      <c r="AF166" s="141"/>
      <c r="AG166" s="141"/>
      <c r="AH166" s="141"/>
      <c r="AI166" s="141"/>
      <c r="AJ166" s="141"/>
      <c r="AK166" s="141"/>
      <c r="AL166" s="141"/>
      <c r="AM166" s="141"/>
      <c r="AN166" s="141"/>
      <c r="AO166" s="141"/>
      <c r="AP166" s="141"/>
      <c r="AQ166" s="141"/>
      <c r="AR166" s="141"/>
      <c r="AS166" s="141"/>
      <c r="AT166" s="141"/>
      <c r="AU166" s="141"/>
      <c r="AV166" s="141"/>
      <c r="AW166" s="141"/>
      <c r="AX166" s="141"/>
      <c r="AY166" s="141"/>
      <c r="AZ166" s="141"/>
      <c r="BA166" s="141"/>
      <c r="BB166" s="141"/>
      <c r="BC166" s="141"/>
      <c r="BD166" s="141"/>
      <c r="BE166" s="141"/>
      <c r="BF166" s="141"/>
      <c r="BG166" s="141"/>
      <c r="BH166" s="141"/>
      <c r="BI166" s="141"/>
      <c r="BJ166" s="141"/>
      <c r="BK166" s="141"/>
      <c r="BL166" s="141"/>
      <c r="BM166" s="141"/>
      <c r="BN166" s="141"/>
      <c r="BO166" s="141"/>
      <c r="BP166" s="141"/>
      <c r="BQ166" s="141"/>
      <c r="BR166" s="141"/>
    </row>
    <row r="167" spans="3:70" s="142" customFormat="1">
      <c r="AD167" s="141"/>
      <c r="AE167" s="141"/>
      <c r="AF167" s="141"/>
      <c r="AG167" s="141"/>
      <c r="AH167" s="141"/>
      <c r="AI167" s="141"/>
      <c r="AJ167" s="141"/>
      <c r="AK167" s="141"/>
      <c r="AL167" s="141"/>
      <c r="AM167" s="141"/>
      <c r="AN167" s="141"/>
      <c r="AO167" s="141"/>
      <c r="AP167" s="141"/>
      <c r="AQ167" s="141"/>
      <c r="AR167" s="141"/>
      <c r="AS167" s="141"/>
      <c r="AT167" s="141"/>
      <c r="AU167" s="141"/>
      <c r="AV167" s="141"/>
      <c r="AW167" s="141"/>
      <c r="AX167" s="141"/>
      <c r="AY167" s="141"/>
      <c r="AZ167" s="141"/>
      <c r="BA167" s="141"/>
      <c r="BB167" s="141"/>
      <c r="BC167" s="141"/>
      <c r="BD167" s="141"/>
      <c r="BE167" s="141"/>
      <c r="BF167" s="141"/>
      <c r="BG167" s="141"/>
      <c r="BH167" s="141"/>
      <c r="BI167" s="141"/>
      <c r="BJ167" s="141"/>
      <c r="BK167" s="141"/>
      <c r="BL167" s="141"/>
      <c r="BM167" s="141"/>
      <c r="BN167" s="141"/>
      <c r="BO167" s="141"/>
      <c r="BP167" s="141"/>
      <c r="BQ167" s="141"/>
      <c r="BR167" s="141"/>
    </row>
    <row r="168" spans="3:70" s="142" customFormat="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1"/>
      <c r="AZ168" s="141"/>
      <c r="BA168" s="141"/>
      <c r="BB168" s="141"/>
      <c r="BC168" s="141"/>
      <c r="BD168" s="141"/>
      <c r="BE168" s="141"/>
      <c r="BF168" s="141"/>
      <c r="BG168" s="141"/>
      <c r="BH168" s="141"/>
      <c r="BI168" s="141"/>
      <c r="BJ168" s="141"/>
      <c r="BK168" s="141"/>
      <c r="BL168" s="141"/>
      <c r="BM168" s="141"/>
      <c r="BN168" s="141"/>
      <c r="BO168" s="141"/>
      <c r="BP168" s="141"/>
      <c r="BQ168" s="141"/>
      <c r="BR168" s="141"/>
    </row>
    <row r="169" spans="3:70" s="142" customFormat="1">
      <c r="AD169" s="141"/>
      <c r="AE169" s="141"/>
      <c r="AF169" s="141"/>
      <c r="AG169" s="141"/>
      <c r="AH169" s="141"/>
      <c r="AI169" s="141"/>
      <c r="AJ169" s="141"/>
      <c r="AK169" s="141"/>
      <c r="AL169" s="141"/>
      <c r="AM169" s="141"/>
      <c r="AN169" s="141"/>
      <c r="AO169" s="141"/>
      <c r="AP169" s="141"/>
      <c r="AQ169" s="141"/>
      <c r="AR169" s="141"/>
      <c r="AS169" s="141"/>
      <c r="AT169" s="141"/>
      <c r="AU169" s="141"/>
      <c r="AV169" s="141"/>
      <c r="AW169" s="141"/>
      <c r="AX169" s="141"/>
      <c r="AY169" s="141"/>
      <c r="AZ169" s="141"/>
      <c r="BA169" s="141"/>
      <c r="BB169" s="141"/>
      <c r="BC169" s="141"/>
      <c r="BD169" s="141"/>
      <c r="BE169" s="141"/>
      <c r="BF169" s="141"/>
      <c r="BG169" s="141"/>
      <c r="BH169" s="141"/>
      <c r="BI169" s="141"/>
      <c r="BJ169" s="141"/>
      <c r="BK169" s="141"/>
      <c r="BL169" s="141"/>
      <c r="BM169" s="141"/>
      <c r="BN169" s="141"/>
      <c r="BO169" s="141"/>
      <c r="BP169" s="141"/>
      <c r="BQ169" s="141"/>
      <c r="BR169" s="141"/>
    </row>
    <row r="170" spans="3:70" s="142" customFormat="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141"/>
      <c r="BG170" s="141"/>
      <c r="BH170" s="141"/>
      <c r="BI170" s="141"/>
      <c r="BJ170" s="141"/>
      <c r="BK170" s="141"/>
      <c r="BL170" s="141"/>
      <c r="BM170" s="141"/>
      <c r="BN170" s="141"/>
      <c r="BO170" s="141"/>
      <c r="BP170" s="141"/>
      <c r="BQ170" s="141"/>
      <c r="BR170" s="141"/>
    </row>
    <row r="171" spans="3:70" s="142" customFormat="1">
      <c r="AD171" s="141"/>
      <c r="AE171" s="141"/>
      <c r="AF171" s="141"/>
      <c r="AG171" s="141"/>
      <c r="AH171" s="141"/>
      <c r="AI171" s="141"/>
      <c r="AJ171" s="141"/>
      <c r="AK171" s="141"/>
      <c r="AL171" s="141"/>
      <c r="AM171" s="141"/>
      <c r="AN171" s="141"/>
      <c r="AO171" s="141"/>
      <c r="AP171" s="141"/>
      <c r="AQ171" s="141"/>
      <c r="AR171" s="141"/>
      <c r="AS171" s="141"/>
      <c r="AT171" s="141"/>
      <c r="AU171" s="141"/>
      <c r="AV171" s="141"/>
      <c r="AW171" s="141"/>
      <c r="AX171" s="141"/>
      <c r="AY171" s="141"/>
      <c r="AZ171" s="141"/>
      <c r="BA171" s="141"/>
      <c r="BB171" s="141"/>
      <c r="BC171" s="141"/>
      <c r="BD171" s="141"/>
      <c r="BE171" s="141"/>
      <c r="BF171" s="141"/>
      <c r="BG171" s="141"/>
      <c r="BH171" s="141"/>
      <c r="BI171" s="141"/>
      <c r="BJ171" s="141"/>
      <c r="BK171" s="141"/>
      <c r="BL171" s="141"/>
      <c r="BM171" s="141"/>
      <c r="BN171" s="141"/>
      <c r="BO171" s="141"/>
      <c r="BP171" s="141"/>
      <c r="BQ171" s="141"/>
      <c r="BR171" s="141"/>
    </row>
    <row r="172" spans="3:70" s="142" customFormat="1">
      <c r="AD172" s="141"/>
      <c r="AE172" s="141"/>
      <c r="AF172" s="141"/>
      <c r="AG172" s="141"/>
      <c r="AH172" s="141"/>
      <c r="AI172" s="141"/>
      <c r="AJ172" s="141"/>
      <c r="AK172" s="141"/>
      <c r="AL172" s="141"/>
      <c r="AM172" s="141"/>
      <c r="AN172" s="141"/>
      <c r="AO172" s="141"/>
      <c r="AP172" s="141"/>
      <c r="AQ172" s="141"/>
      <c r="AR172" s="141"/>
      <c r="AS172" s="141"/>
      <c r="AT172" s="141"/>
      <c r="AU172" s="141"/>
      <c r="AV172" s="141"/>
      <c r="AW172" s="141"/>
      <c r="AX172" s="141"/>
      <c r="AY172" s="141"/>
      <c r="AZ172" s="141"/>
      <c r="BA172" s="141"/>
      <c r="BB172" s="141"/>
      <c r="BC172" s="141"/>
      <c r="BD172" s="141"/>
      <c r="BE172" s="141"/>
      <c r="BF172" s="141"/>
      <c r="BG172" s="141"/>
      <c r="BH172" s="141"/>
      <c r="BI172" s="141"/>
      <c r="BJ172" s="141"/>
      <c r="BK172" s="141"/>
      <c r="BL172" s="141"/>
      <c r="BM172" s="141"/>
      <c r="BN172" s="141"/>
      <c r="BO172" s="141"/>
      <c r="BP172" s="141"/>
      <c r="BQ172" s="141"/>
      <c r="BR172" s="141"/>
    </row>
    <row r="173" spans="3:70" s="142" customFormat="1">
      <c r="AD173" s="141"/>
      <c r="AE173" s="141"/>
      <c r="AF173" s="141"/>
      <c r="AG173" s="141"/>
      <c r="AH173" s="141"/>
      <c r="AI173" s="141"/>
      <c r="AJ173" s="141"/>
      <c r="AK173" s="141"/>
      <c r="AL173" s="141"/>
      <c r="AM173" s="141"/>
      <c r="AN173" s="141"/>
      <c r="AO173" s="141"/>
      <c r="AP173" s="141"/>
      <c r="AQ173" s="141"/>
      <c r="AR173" s="141"/>
      <c r="AS173" s="141"/>
      <c r="AT173" s="141"/>
      <c r="AU173" s="141"/>
      <c r="AV173" s="141"/>
      <c r="AW173" s="141"/>
      <c r="AX173" s="141"/>
      <c r="AY173" s="141"/>
      <c r="AZ173" s="141"/>
      <c r="BA173" s="141"/>
      <c r="BB173" s="141"/>
      <c r="BC173" s="141"/>
      <c r="BD173" s="141"/>
      <c r="BE173" s="141"/>
      <c r="BF173" s="141"/>
      <c r="BG173" s="141"/>
      <c r="BH173" s="141"/>
      <c r="BI173" s="141"/>
      <c r="BJ173" s="141"/>
      <c r="BK173" s="141"/>
      <c r="BL173" s="141"/>
      <c r="BM173" s="141"/>
      <c r="BN173" s="141"/>
      <c r="BO173" s="141"/>
      <c r="BP173" s="141"/>
      <c r="BQ173" s="141"/>
      <c r="BR173" s="141"/>
    </row>
    <row r="174" spans="3:70" s="142" customFormat="1">
      <c r="AD174" s="141"/>
      <c r="AE174" s="141"/>
      <c r="AF174" s="141"/>
      <c r="AG174" s="141"/>
      <c r="AH174" s="141"/>
      <c r="AI174" s="141"/>
      <c r="AJ174" s="141"/>
      <c r="AK174" s="141"/>
      <c r="AL174" s="141"/>
      <c r="AM174" s="141"/>
      <c r="AN174" s="141"/>
      <c r="AO174" s="141"/>
      <c r="AP174" s="141"/>
      <c r="AQ174" s="141"/>
      <c r="AR174" s="141"/>
      <c r="AS174" s="141"/>
      <c r="AT174" s="141"/>
      <c r="AU174" s="141"/>
      <c r="AV174" s="141"/>
      <c r="AW174" s="141"/>
      <c r="AX174" s="141"/>
      <c r="AY174" s="141"/>
      <c r="AZ174" s="141"/>
      <c r="BA174" s="141"/>
      <c r="BB174" s="141"/>
      <c r="BC174" s="141"/>
      <c r="BD174" s="141"/>
      <c r="BE174" s="141"/>
      <c r="BF174" s="141"/>
      <c r="BG174" s="141"/>
      <c r="BH174" s="141"/>
      <c r="BI174" s="141"/>
      <c r="BJ174" s="141"/>
      <c r="BK174" s="141"/>
      <c r="BL174" s="141"/>
      <c r="BM174" s="141"/>
      <c r="BN174" s="141"/>
      <c r="BO174" s="141"/>
      <c r="BP174" s="141"/>
      <c r="BQ174" s="141"/>
      <c r="BR174" s="141"/>
    </row>
    <row r="175" spans="3:70" s="142" customFormat="1">
      <c r="AD175" s="141"/>
      <c r="AE175" s="141"/>
      <c r="AF175" s="141"/>
      <c r="AG175" s="141"/>
      <c r="AH175" s="141"/>
      <c r="AI175" s="141"/>
      <c r="AJ175" s="141"/>
      <c r="AK175" s="141"/>
      <c r="AL175" s="141"/>
      <c r="AM175" s="141"/>
      <c r="AN175" s="141"/>
      <c r="AO175" s="141"/>
      <c r="AP175" s="141"/>
      <c r="AQ175" s="141"/>
      <c r="AR175" s="141"/>
      <c r="AS175" s="141"/>
      <c r="AT175" s="141"/>
      <c r="AU175" s="141"/>
      <c r="AV175" s="141"/>
      <c r="AW175" s="141"/>
      <c r="AX175" s="141"/>
      <c r="AY175" s="141"/>
      <c r="AZ175" s="141"/>
      <c r="BA175" s="141"/>
      <c r="BB175" s="141"/>
      <c r="BC175" s="141"/>
      <c r="BD175" s="141"/>
      <c r="BE175" s="141"/>
      <c r="BF175" s="141"/>
      <c r="BG175" s="141"/>
      <c r="BH175" s="141"/>
      <c r="BI175" s="141"/>
      <c r="BJ175" s="141"/>
      <c r="BK175" s="141"/>
      <c r="BL175" s="141"/>
      <c r="BM175" s="141"/>
      <c r="BN175" s="141"/>
      <c r="BO175" s="141"/>
      <c r="BP175" s="141"/>
      <c r="BQ175" s="141"/>
      <c r="BR175" s="141"/>
    </row>
    <row r="176" spans="3:70" s="142" customFormat="1">
      <c r="AD176" s="141"/>
      <c r="AE176" s="141"/>
      <c r="AF176" s="141"/>
      <c r="AG176" s="141"/>
      <c r="AH176" s="141"/>
      <c r="AI176" s="141"/>
      <c r="AJ176" s="141"/>
      <c r="AK176" s="141"/>
      <c r="AL176" s="141"/>
      <c r="AM176" s="141"/>
      <c r="AN176" s="141"/>
      <c r="AO176" s="141"/>
      <c r="AP176" s="141"/>
      <c r="AQ176" s="141"/>
      <c r="AR176" s="141"/>
      <c r="AS176" s="141"/>
      <c r="AT176" s="141"/>
      <c r="AU176" s="141"/>
      <c r="AV176" s="141"/>
      <c r="AW176" s="141"/>
      <c r="AX176" s="141"/>
      <c r="AY176" s="141"/>
      <c r="AZ176" s="141"/>
      <c r="BA176" s="141"/>
      <c r="BB176" s="141"/>
      <c r="BC176" s="141"/>
      <c r="BD176" s="141"/>
      <c r="BE176" s="141"/>
      <c r="BF176" s="141"/>
      <c r="BG176" s="141"/>
      <c r="BH176" s="141"/>
      <c r="BI176" s="141"/>
      <c r="BJ176" s="141"/>
      <c r="BK176" s="141"/>
      <c r="BL176" s="141"/>
      <c r="BM176" s="141"/>
      <c r="BN176" s="141"/>
      <c r="BO176" s="141"/>
      <c r="BP176" s="141"/>
      <c r="BQ176" s="141"/>
      <c r="BR176" s="141"/>
    </row>
    <row r="177" spans="3:69">
      <c r="C177" s="142"/>
      <c r="D177" s="142"/>
      <c r="E177" s="142"/>
      <c r="F177" s="142"/>
      <c r="G177" s="142"/>
    </row>
    <row r="178" spans="3:69">
      <c r="C178" s="142"/>
      <c r="D178" s="142"/>
      <c r="E178" s="142"/>
      <c r="F178" s="142"/>
      <c r="G178" s="142"/>
    </row>
    <row r="179" spans="3:69">
      <c r="C179" s="142"/>
      <c r="D179" s="142"/>
      <c r="E179" s="142"/>
      <c r="F179" s="142"/>
      <c r="G179" s="142"/>
    </row>
    <row r="180" spans="3:69">
      <c r="C180" s="142"/>
      <c r="D180" s="142"/>
      <c r="E180" s="142"/>
      <c r="F180" s="142"/>
      <c r="G180" s="142"/>
    </row>
    <row r="181" spans="3:69">
      <c r="C181" s="142"/>
      <c r="D181" s="142"/>
      <c r="E181" s="142"/>
      <c r="F181" s="142"/>
      <c r="G181" s="142"/>
    </row>
    <row r="182" spans="3:69">
      <c r="C182" s="142"/>
      <c r="D182" s="142"/>
      <c r="E182" s="142"/>
      <c r="F182" s="142"/>
      <c r="G182" s="142"/>
    </row>
    <row r="183" spans="3:69">
      <c r="C183" s="142"/>
      <c r="D183" s="142"/>
      <c r="E183" s="142"/>
      <c r="F183" s="142"/>
      <c r="G183" s="142"/>
    </row>
    <row r="184" spans="3:69">
      <c r="C184" s="142"/>
      <c r="D184" s="142"/>
      <c r="E184" s="142"/>
      <c r="F184" s="142"/>
      <c r="G184" s="142"/>
    </row>
    <row r="185" spans="3:69">
      <c r="C185" s="142"/>
      <c r="D185" s="142"/>
      <c r="E185" s="142"/>
      <c r="F185" s="142"/>
      <c r="G185" s="142"/>
    </row>
    <row r="186" spans="3:69" s="142" customFormat="1">
      <c r="AD186" s="141"/>
      <c r="AE186" s="141"/>
      <c r="AF186" s="141"/>
      <c r="AG186" s="141"/>
      <c r="AH186" s="141"/>
      <c r="AI186" s="141"/>
      <c r="AJ186" s="141"/>
      <c r="AK186" s="141"/>
      <c r="AL186" s="141"/>
      <c r="AM186" s="141"/>
      <c r="AN186" s="141"/>
      <c r="AO186" s="141"/>
      <c r="AP186" s="141"/>
      <c r="AQ186" s="141"/>
      <c r="AR186" s="141"/>
      <c r="AS186" s="141"/>
      <c r="AT186" s="141"/>
      <c r="AU186" s="141"/>
      <c r="AV186" s="141"/>
      <c r="AW186" s="141"/>
      <c r="AX186" s="141"/>
      <c r="AY186" s="141"/>
      <c r="AZ186" s="141"/>
      <c r="BA186" s="141"/>
      <c r="BB186" s="141"/>
      <c r="BC186" s="141"/>
      <c r="BD186" s="141"/>
      <c r="BE186" s="141"/>
      <c r="BF186" s="141"/>
      <c r="BG186" s="141"/>
      <c r="BH186" s="141"/>
      <c r="BI186" s="141"/>
      <c r="BJ186" s="141"/>
      <c r="BK186" s="141"/>
      <c r="BL186" s="141"/>
      <c r="BM186" s="141"/>
      <c r="BN186" s="141"/>
      <c r="BO186" s="141"/>
      <c r="BP186" s="141"/>
      <c r="BQ186" s="141"/>
    </row>
    <row r="187" spans="3:69" s="142" customFormat="1">
      <c r="AD187" s="141"/>
      <c r="AE187" s="141"/>
      <c r="AF187" s="141"/>
      <c r="AG187" s="141"/>
      <c r="AH187" s="141"/>
      <c r="AI187" s="141"/>
      <c r="AJ187" s="141"/>
      <c r="AK187" s="141"/>
      <c r="AL187" s="141"/>
      <c r="AM187" s="141"/>
      <c r="AN187" s="141"/>
      <c r="AO187" s="141"/>
      <c r="AP187" s="141"/>
      <c r="AQ187" s="141"/>
      <c r="AR187" s="141"/>
      <c r="AS187" s="141"/>
      <c r="AT187" s="141"/>
      <c r="AU187" s="141"/>
      <c r="AV187" s="141"/>
      <c r="AW187" s="141"/>
      <c r="AX187" s="141"/>
      <c r="AY187" s="141"/>
      <c r="AZ187" s="141"/>
      <c r="BA187" s="141"/>
      <c r="BB187" s="141"/>
      <c r="BC187" s="141"/>
      <c r="BD187" s="141"/>
      <c r="BE187" s="141"/>
      <c r="BF187" s="141"/>
      <c r="BG187" s="141"/>
      <c r="BH187" s="141"/>
      <c r="BI187" s="141"/>
      <c r="BJ187" s="141"/>
      <c r="BK187" s="141"/>
      <c r="BL187" s="141"/>
      <c r="BM187" s="141"/>
      <c r="BN187" s="141"/>
      <c r="BO187" s="141"/>
      <c r="BP187" s="141"/>
      <c r="BQ187" s="141"/>
    </row>
    <row r="188" spans="3:69" s="142" customFormat="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row>
    <row r="189" spans="3:69" s="142" customFormat="1">
      <c r="AD189" s="141"/>
      <c r="AE189" s="141"/>
      <c r="AF189" s="141"/>
      <c r="AG189" s="141"/>
      <c r="AH189" s="141"/>
      <c r="AI189" s="141"/>
      <c r="AJ189" s="141"/>
      <c r="AK189" s="141"/>
      <c r="AL189" s="141"/>
      <c r="AM189" s="141"/>
      <c r="AN189" s="141"/>
      <c r="AO189" s="141"/>
      <c r="AP189" s="141"/>
      <c r="AQ189" s="141"/>
      <c r="AR189" s="141"/>
      <c r="AS189" s="141"/>
      <c r="AT189" s="141"/>
      <c r="AU189" s="141"/>
      <c r="AV189" s="141"/>
      <c r="AW189" s="141"/>
      <c r="AX189" s="141"/>
      <c r="AY189" s="141"/>
      <c r="AZ189" s="141"/>
      <c r="BA189" s="141"/>
      <c r="BB189" s="141"/>
      <c r="BC189" s="141"/>
      <c r="BD189" s="141"/>
      <c r="BE189" s="141"/>
      <c r="BF189" s="141"/>
      <c r="BG189" s="141"/>
      <c r="BH189" s="141"/>
      <c r="BI189" s="141"/>
      <c r="BJ189" s="141"/>
      <c r="BK189" s="141"/>
      <c r="BL189" s="141"/>
      <c r="BM189" s="141"/>
      <c r="BN189" s="141"/>
      <c r="BO189" s="141"/>
      <c r="BP189" s="141"/>
      <c r="BQ189" s="141"/>
    </row>
    <row r="190" spans="3:69" s="142" customFormat="1">
      <c r="AD190" s="141"/>
      <c r="AE190" s="141"/>
      <c r="AF190" s="141"/>
      <c r="AG190" s="141"/>
      <c r="AH190" s="141"/>
      <c r="AI190" s="141"/>
      <c r="AJ190" s="141"/>
      <c r="AK190" s="141"/>
      <c r="AL190" s="141"/>
      <c r="AM190" s="141"/>
      <c r="AN190" s="141"/>
      <c r="AO190" s="141"/>
      <c r="AP190" s="141"/>
      <c r="AQ190" s="141"/>
      <c r="AR190" s="141"/>
      <c r="AS190" s="141"/>
      <c r="AT190" s="141"/>
      <c r="AU190" s="141"/>
      <c r="AV190" s="141"/>
      <c r="AW190" s="141"/>
      <c r="AX190" s="141"/>
      <c r="AY190" s="141"/>
      <c r="AZ190" s="141"/>
      <c r="BA190" s="141"/>
      <c r="BB190" s="141"/>
      <c r="BC190" s="141"/>
      <c r="BD190" s="141"/>
      <c r="BE190" s="141"/>
      <c r="BF190" s="141"/>
      <c r="BG190" s="141"/>
      <c r="BH190" s="141"/>
      <c r="BI190" s="141"/>
      <c r="BJ190" s="141"/>
      <c r="BK190" s="141"/>
      <c r="BL190" s="141"/>
      <c r="BM190" s="141"/>
      <c r="BN190" s="141"/>
      <c r="BO190" s="141"/>
      <c r="BP190" s="141"/>
      <c r="BQ190" s="141"/>
    </row>
    <row r="191" spans="3:69" s="142" customFormat="1">
      <c r="AD191" s="141"/>
      <c r="AE191" s="141"/>
      <c r="AF191" s="141"/>
      <c r="AG191" s="141"/>
      <c r="AH191" s="141"/>
      <c r="AI191" s="141"/>
      <c r="AJ191" s="141"/>
      <c r="AK191" s="141"/>
      <c r="AL191" s="141"/>
      <c r="AM191" s="141"/>
      <c r="AN191" s="141"/>
      <c r="AO191" s="141"/>
      <c r="AP191" s="141"/>
      <c r="AQ191" s="141"/>
      <c r="AR191" s="141"/>
      <c r="AS191" s="141"/>
      <c r="AT191" s="141"/>
      <c r="AU191" s="141"/>
      <c r="AV191" s="141"/>
      <c r="AW191" s="141"/>
      <c r="AX191" s="141"/>
      <c r="AY191" s="141"/>
      <c r="AZ191" s="141"/>
      <c r="BA191" s="141"/>
      <c r="BB191" s="141"/>
      <c r="BC191" s="141"/>
      <c r="BD191" s="141"/>
      <c r="BE191" s="141"/>
      <c r="BF191" s="141"/>
      <c r="BG191" s="141"/>
      <c r="BH191" s="141"/>
      <c r="BI191" s="141"/>
      <c r="BJ191" s="141"/>
      <c r="BK191" s="141"/>
      <c r="BL191" s="141"/>
      <c r="BM191" s="141"/>
      <c r="BN191" s="141"/>
      <c r="BO191" s="141"/>
      <c r="BP191" s="141"/>
      <c r="BQ191" s="141"/>
    </row>
    <row r="192" spans="3:69" s="142" customFormat="1">
      <c r="AD192" s="141"/>
      <c r="AE192" s="141"/>
      <c r="AF192" s="141"/>
      <c r="AG192" s="141"/>
      <c r="AH192" s="141"/>
      <c r="AI192" s="141"/>
      <c r="AJ192" s="141"/>
      <c r="AK192" s="141"/>
      <c r="AL192" s="141"/>
      <c r="AM192" s="141"/>
      <c r="AN192" s="141"/>
      <c r="AO192" s="141"/>
      <c r="AP192" s="141"/>
      <c r="AQ192" s="141"/>
      <c r="AR192" s="141"/>
      <c r="AS192" s="141"/>
      <c r="AT192" s="141"/>
      <c r="AU192" s="141"/>
      <c r="AV192" s="141"/>
      <c r="AW192" s="141"/>
      <c r="AX192" s="141"/>
      <c r="AY192" s="141"/>
      <c r="AZ192" s="141"/>
      <c r="BA192" s="141"/>
      <c r="BB192" s="141"/>
      <c r="BC192" s="141"/>
      <c r="BD192" s="141"/>
      <c r="BE192" s="141"/>
      <c r="BF192" s="141"/>
      <c r="BG192" s="141"/>
      <c r="BH192" s="141"/>
      <c r="BI192" s="141"/>
      <c r="BJ192" s="141"/>
      <c r="BK192" s="141"/>
      <c r="BL192" s="141"/>
      <c r="BM192" s="141"/>
      <c r="BN192" s="141"/>
      <c r="BO192" s="141"/>
      <c r="BP192" s="141"/>
      <c r="BQ192" s="141"/>
    </row>
    <row r="193" spans="30:69" s="142" customFormat="1">
      <c r="AD193" s="141"/>
      <c r="AE193" s="141"/>
      <c r="AF193" s="141"/>
      <c r="AG193" s="141"/>
      <c r="AH193" s="141"/>
      <c r="AI193" s="141"/>
      <c r="AJ193" s="141"/>
      <c r="AK193" s="141"/>
      <c r="AL193" s="141"/>
      <c r="AM193" s="141"/>
      <c r="AN193" s="141"/>
      <c r="AO193" s="141"/>
      <c r="AP193" s="141"/>
      <c r="AQ193" s="141"/>
      <c r="AR193" s="141"/>
      <c r="AS193" s="141"/>
      <c r="AT193" s="141"/>
      <c r="AU193" s="141"/>
      <c r="AV193" s="141"/>
      <c r="AW193" s="141"/>
      <c r="AX193" s="141"/>
      <c r="AY193" s="141"/>
      <c r="AZ193" s="141"/>
      <c r="BA193" s="141"/>
      <c r="BB193" s="141"/>
      <c r="BC193" s="141"/>
      <c r="BD193" s="141"/>
      <c r="BE193" s="141"/>
      <c r="BF193" s="141"/>
      <c r="BG193" s="141"/>
      <c r="BH193" s="141"/>
      <c r="BI193" s="141"/>
      <c r="BJ193" s="141"/>
      <c r="BK193" s="141"/>
      <c r="BL193" s="141"/>
      <c r="BM193" s="141"/>
      <c r="BN193" s="141"/>
      <c r="BO193" s="141"/>
      <c r="BP193" s="141"/>
      <c r="BQ193" s="141"/>
    </row>
    <row r="194" spans="30:69" s="142" customFormat="1">
      <c r="AD194" s="141"/>
      <c r="AE194" s="141"/>
      <c r="AF194" s="141"/>
      <c r="AG194" s="141"/>
      <c r="AH194" s="141"/>
      <c r="AI194" s="141"/>
      <c r="AJ194" s="141"/>
      <c r="AK194" s="141"/>
      <c r="AL194" s="141"/>
      <c r="AM194" s="141"/>
      <c r="AN194" s="141"/>
      <c r="AO194" s="141"/>
      <c r="AP194" s="141"/>
      <c r="AQ194" s="141"/>
      <c r="AR194" s="141"/>
      <c r="AS194" s="141"/>
      <c r="AT194" s="141"/>
      <c r="AU194" s="141"/>
      <c r="AV194" s="141"/>
      <c r="AW194" s="141"/>
      <c r="AX194" s="141"/>
      <c r="AY194" s="141"/>
      <c r="AZ194" s="141"/>
      <c r="BA194" s="141"/>
      <c r="BB194" s="141"/>
      <c r="BC194" s="141"/>
      <c r="BD194" s="141"/>
      <c r="BE194" s="141"/>
      <c r="BF194" s="141"/>
      <c r="BG194" s="141"/>
      <c r="BH194" s="141"/>
      <c r="BI194" s="141"/>
      <c r="BJ194" s="141"/>
      <c r="BK194" s="141"/>
      <c r="BL194" s="141"/>
      <c r="BM194" s="141"/>
      <c r="BN194" s="141"/>
      <c r="BO194" s="141"/>
      <c r="BP194" s="141"/>
      <c r="BQ194" s="141"/>
    </row>
    <row r="195" spans="30:69" s="142" customFormat="1">
      <c r="AD195" s="141"/>
      <c r="AE195" s="141"/>
      <c r="AF195" s="141"/>
      <c r="AG195" s="141"/>
      <c r="AH195" s="141"/>
      <c r="AI195" s="141"/>
      <c r="AJ195" s="141"/>
      <c r="AK195" s="141"/>
      <c r="AL195" s="141"/>
      <c r="AM195" s="141"/>
      <c r="AN195" s="141"/>
      <c r="AO195" s="141"/>
      <c r="AP195" s="141"/>
      <c r="AQ195" s="141"/>
      <c r="AR195" s="141"/>
      <c r="AS195" s="141"/>
      <c r="AT195" s="141"/>
      <c r="AU195" s="141"/>
      <c r="AV195" s="141"/>
      <c r="AW195" s="141"/>
      <c r="AX195" s="141"/>
      <c r="AY195" s="141"/>
      <c r="AZ195" s="141"/>
      <c r="BA195" s="141"/>
      <c r="BB195" s="141"/>
      <c r="BC195" s="141"/>
      <c r="BD195" s="141"/>
      <c r="BE195" s="141"/>
      <c r="BF195" s="141"/>
      <c r="BG195" s="141"/>
      <c r="BH195" s="141"/>
      <c r="BI195" s="141"/>
      <c r="BJ195" s="141"/>
      <c r="BK195" s="141"/>
      <c r="BL195" s="141"/>
      <c r="BM195" s="141"/>
      <c r="BN195" s="141"/>
      <c r="BO195" s="141"/>
      <c r="BP195" s="141"/>
      <c r="BQ195" s="141"/>
    </row>
    <row r="196" spans="30:69" s="142" customFormat="1"/>
    <row r="197" spans="30:69" s="142" customFormat="1"/>
    <row r="198" spans="30:69" s="142" customFormat="1"/>
    <row r="199" spans="30:69" s="142" customFormat="1"/>
    <row r="200" spans="30:69" s="142" customFormat="1"/>
    <row r="201" spans="30:69" s="142" customFormat="1"/>
    <row r="202" spans="30:69" s="142" customFormat="1"/>
    <row r="203" spans="30:69" s="142" customFormat="1"/>
    <row r="204" spans="30:69" s="142" customFormat="1"/>
    <row r="205" spans="30:69" s="142" customFormat="1"/>
    <row r="206" spans="30:69" s="142" customFormat="1"/>
    <row r="207" spans="30:69" s="142" customFormat="1"/>
    <row r="208" spans="30:69" s="142" customFormat="1"/>
    <row r="673" spans="3:69" s="142" customFormat="1"/>
    <row r="674" spans="3:69" s="142" customFormat="1"/>
    <row r="675" spans="3:69" s="142" customFormat="1"/>
    <row r="676" spans="3:69" s="142" customFormat="1">
      <c r="C676" s="141"/>
      <c r="D676" s="141"/>
      <c r="E676" s="141"/>
      <c r="AD676" s="141"/>
      <c r="AE676" s="141"/>
      <c r="AF676" s="141"/>
      <c r="AG676" s="141"/>
      <c r="AH676" s="141"/>
      <c r="AI676" s="141"/>
      <c r="AJ676" s="141"/>
      <c r="AK676" s="141"/>
      <c r="AL676" s="141"/>
      <c r="AM676" s="141"/>
      <c r="AN676" s="141"/>
      <c r="AO676" s="141"/>
      <c r="AP676" s="141"/>
      <c r="AQ676" s="141"/>
      <c r="AR676" s="141"/>
      <c r="AS676" s="141"/>
      <c r="AT676" s="141"/>
      <c r="AU676" s="141"/>
      <c r="AV676" s="141"/>
      <c r="AW676" s="141"/>
      <c r="AX676" s="141"/>
      <c r="AY676" s="141"/>
      <c r="AZ676" s="141"/>
      <c r="BA676" s="141"/>
      <c r="BB676" s="141"/>
      <c r="BC676" s="141"/>
      <c r="BD676" s="141"/>
      <c r="BE676" s="141"/>
      <c r="BF676" s="141"/>
      <c r="BG676" s="141"/>
      <c r="BH676" s="141"/>
      <c r="BI676" s="141"/>
      <c r="BJ676" s="141"/>
      <c r="BK676" s="141"/>
      <c r="BL676" s="141"/>
      <c r="BM676" s="141"/>
      <c r="BN676" s="141"/>
      <c r="BO676" s="141"/>
      <c r="BP676" s="141"/>
      <c r="BQ676" s="141"/>
    </row>
    <row r="677" spans="3:69" s="142" customFormat="1">
      <c r="C677" s="141"/>
      <c r="D677" s="141"/>
      <c r="E677" s="141"/>
      <c r="AD677" s="141"/>
      <c r="AE677" s="141"/>
      <c r="AF677" s="141"/>
      <c r="AG677" s="141"/>
      <c r="AH677" s="141"/>
      <c r="AI677" s="141"/>
      <c r="AJ677" s="141"/>
      <c r="AK677" s="141"/>
      <c r="AL677" s="141"/>
      <c r="AM677" s="141"/>
      <c r="AN677" s="141"/>
      <c r="AO677" s="141"/>
      <c r="AP677" s="141"/>
      <c r="AQ677" s="141"/>
      <c r="AR677" s="141"/>
      <c r="AS677" s="141"/>
      <c r="AT677" s="141"/>
      <c r="AU677" s="141"/>
      <c r="AV677" s="141"/>
      <c r="AW677" s="141"/>
      <c r="AX677" s="141"/>
      <c r="AY677" s="141"/>
      <c r="AZ677" s="141"/>
      <c r="BA677" s="141"/>
      <c r="BB677" s="141"/>
      <c r="BC677" s="141"/>
      <c r="BD677" s="141"/>
      <c r="BE677" s="141"/>
      <c r="BF677" s="141"/>
      <c r="BG677" s="141"/>
      <c r="BH677" s="141"/>
      <c r="BI677" s="141"/>
      <c r="BJ677" s="141"/>
      <c r="BK677" s="141"/>
      <c r="BL677" s="141"/>
      <c r="BM677" s="141"/>
      <c r="BN677" s="141"/>
      <c r="BO677" s="141"/>
      <c r="BP677" s="141"/>
      <c r="BQ677" s="141"/>
    </row>
    <row r="678" spans="3:69" s="142" customFormat="1">
      <c r="C678" s="141"/>
      <c r="D678" s="141"/>
      <c r="E678" s="141"/>
      <c r="AD678" s="141"/>
      <c r="AE678" s="141"/>
      <c r="AF678" s="141"/>
      <c r="AG678" s="141"/>
      <c r="AH678" s="141"/>
      <c r="AI678" s="141"/>
      <c r="AJ678" s="141"/>
      <c r="AK678" s="141"/>
      <c r="AL678" s="141"/>
      <c r="AM678" s="141"/>
      <c r="AN678" s="141"/>
      <c r="AO678" s="141"/>
      <c r="AP678" s="141"/>
      <c r="AQ678" s="141"/>
      <c r="AR678" s="141"/>
      <c r="AS678" s="141"/>
      <c r="AT678" s="141"/>
      <c r="AU678" s="141"/>
      <c r="AV678" s="141"/>
      <c r="AW678" s="141"/>
      <c r="AX678" s="141"/>
      <c r="AY678" s="141"/>
      <c r="AZ678" s="141"/>
      <c r="BA678" s="141"/>
      <c r="BB678" s="141"/>
      <c r="BC678" s="141"/>
      <c r="BD678" s="141"/>
      <c r="BE678" s="141"/>
      <c r="BF678" s="141"/>
      <c r="BG678" s="141"/>
      <c r="BH678" s="141"/>
      <c r="BI678" s="141"/>
      <c r="BJ678" s="141"/>
      <c r="BK678" s="141"/>
      <c r="BL678" s="141"/>
      <c r="BM678" s="141"/>
      <c r="BN678" s="141"/>
      <c r="BO678" s="141"/>
      <c r="BP678" s="141"/>
      <c r="BQ678" s="141"/>
    </row>
    <row r="679" spans="3:69" s="142" customFormat="1">
      <c r="C679" s="141"/>
      <c r="D679" s="141"/>
      <c r="E679" s="141"/>
      <c r="AD679" s="141"/>
      <c r="AE679" s="141"/>
      <c r="AF679" s="141"/>
      <c r="AG679" s="141"/>
      <c r="AH679" s="141"/>
      <c r="AI679" s="141"/>
      <c r="AJ679" s="141"/>
      <c r="AK679" s="141"/>
      <c r="AL679" s="141"/>
      <c r="AM679" s="141"/>
      <c r="AN679" s="141"/>
      <c r="AO679" s="141"/>
      <c r="AP679" s="141"/>
      <c r="AQ679" s="141"/>
      <c r="AR679" s="141"/>
      <c r="AS679" s="141"/>
      <c r="AT679" s="141"/>
      <c r="AU679" s="141"/>
      <c r="AV679" s="141"/>
      <c r="AW679" s="141"/>
      <c r="AX679" s="141"/>
      <c r="AY679" s="141"/>
      <c r="AZ679" s="141"/>
      <c r="BA679" s="141"/>
      <c r="BB679" s="141"/>
      <c r="BC679" s="141"/>
      <c r="BD679" s="141"/>
      <c r="BE679" s="141"/>
      <c r="BF679" s="141"/>
      <c r="BG679" s="141"/>
      <c r="BH679" s="141"/>
      <c r="BI679" s="141"/>
      <c r="BJ679" s="141"/>
      <c r="BK679" s="141"/>
      <c r="BL679" s="141"/>
      <c r="BM679" s="141"/>
      <c r="BN679" s="141"/>
      <c r="BO679" s="141"/>
      <c r="BP679" s="141"/>
      <c r="BQ679" s="141"/>
    </row>
    <row r="680" spans="3:69" s="142" customFormat="1">
      <c r="C680" s="141"/>
      <c r="D680" s="141"/>
      <c r="E680" s="141"/>
      <c r="AD680" s="141"/>
      <c r="AE680" s="141"/>
      <c r="AF680" s="141"/>
      <c r="AG680" s="141"/>
      <c r="AH680" s="141"/>
      <c r="AI680" s="141"/>
      <c r="AJ680" s="141"/>
      <c r="AK680" s="141"/>
      <c r="AL680" s="141"/>
      <c r="AM680" s="141"/>
      <c r="AN680" s="141"/>
      <c r="AO680" s="141"/>
      <c r="AP680" s="141"/>
      <c r="AQ680" s="141"/>
      <c r="AR680" s="141"/>
      <c r="AS680" s="141"/>
      <c r="AT680" s="141"/>
      <c r="AU680" s="141"/>
      <c r="AV680" s="141"/>
      <c r="AW680" s="141"/>
      <c r="AX680" s="141"/>
      <c r="AY680" s="141"/>
      <c r="AZ680" s="141"/>
      <c r="BA680" s="141"/>
      <c r="BB680" s="141"/>
      <c r="BC680" s="141"/>
      <c r="BD680" s="141"/>
      <c r="BE680" s="141"/>
      <c r="BF680" s="141"/>
      <c r="BG680" s="141"/>
      <c r="BH680" s="141"/>
      <c r="BI680" s="141"/>
      <c r="BJ680" s="141"/>
      <c r="BK680" s="141"/>
      <c r="BL680" s="141"/>
      <c r="BM680" s="141"/>
      <c r="BN680" s="141"/>
      <c r="BO680" s="141"/>
      <c r="BP680" s="141"/>
      <c r="BQ680" s="141"/>
    </row>
    <row r="681" spans="3:69" s="142" customFormat="1">
      <c r="C681" s="141"/>
      <c r="D681" s="141"/>
      <c r="E681" s="141"/>
      <c r="AD681" s="141"/>
      <c r="AE681" s="141"/>
      <c r="AF681" s="141"/>
      <c r="AG681" s="141"/>
      <c r="AH681" s="141"/>
      <c r="AI681" s="141"/>
      <c r="AJ681" s="141"/>
      <c r="AK681" s="141"/>
      <c r="AL681" s="141"/>
      <c r="AM681" s="141"/>
      <c r="AN681" s="141"/>
      <c r="AO681" s="141"/>
      <c r="AP681" s="141"/>
      <c r="AQ681" s="141"/>
      <c r="AR681" s="141"/>
      <c r="AS681" s="141"/>
      <c r="AT681" s="141"/>
      <c r="AU681" s="141"/>
      <c r="AV681" s="141"/>
      <c r="AW681" s="141"/>
      <c r="AX681" s="141"/>
      <c r="AY681" s="141"/>
      <c r="AZ681" s="141"/>
      <c r="BA681" s="141"/>
      <c r="BB681" s="141"/>
      <c r="BC681" s="141"/>
      <c r="BD681" s="141"/>
      <c r="BE681" s="141"/>
      <c r="BF681" s="141"/>
      <c r="BG681" s="141"/>
      <c r="BH681" s="141"/>
      <c r="BI681" s="141"/>
      <c r="BJ681" s="141"/>
      <c r="BK681" s="141"/>
      <c r="BL681" s="141"/>
      <c r="BM681" s="141"/>
      <c r="BN681" s="141"/>
      <c r="BO681" s="141"/>
      <c r="BP681" s="141"/>
      <c r="BQ681" s="141"/>
    </row>
    <row r="682" spans="3:69">
      <c r="F682" s="142"/>
      <c r="G682" s="142"/>
    </row>
    <row r="683" spans="3:69">
      <c r="F683" s="142"/>
      <c r="G683" s="142"/>
    </row>
    <row r="684" spans="3:69">
      <c r="F684" s="142"/>
      <c r="G684" s="142"/>
    </row>
    <row r="685" spans="3:69">
      <c r="F685" s="142"/>
      <c r="G685" s="142"/>
    </row>
    <row r="686" spans="3:69">
      <c r="F686" s="142"/>
      <c r="G686" s="142"/>
    </row>
    <row r="687" spans="3:69">
      <c r="F687" s="142"/>
      <c r="G687" s="142"/>
    </row>
    <row r="688" spans="3:69">
      <c r="F688" s="142"/>
      <c r="G688" s="142"/>
    </row>
    <row r="689" spans="3:70" s="142" customFormat="1">
      <c r="C689" s="141"/>
      <c r="D689" s="141"/>
      <c r="E689" s="141"/>
      <c r="AD689" s="141"/>
      <c r="AE689" s="141"/>
      <c r="AF689" s="141"/>
      <c r="AG689" s="141"/>
      <c r="AH689" s="141"/>
      <c r="AI689" s="141"/>
      <c r="AJ689" s="141"/>
      <c r="AK689" s="141"/>
      <c r="AL689" s="141"/>
      <c r="AM689" s="141"/>
      <c r="AN689" s="141"/>
      <c r="AO689" s="141"/>
      <c r="AP689" s="141"/>
      <c r="AQ689" s="141"/>
      <c r="AR689" s="141"/>
      <c r="AS689" s="141"/>
      <c r="AT689" s="141"/>
      <c r="AU689" s="141"/>
      <c r="AV689" s="141"/>
      <c r="AW689" s="141"/>
      <c r="AX689" s="141"/>
      <c r="AY689" s="141"/>
      <c r="AZ689" s="141"/>
      <c r="BA689" s="141"/>
      <c r="BB689" s="141"/>
      <c r="BC689" s="141"/>
      <c r="BD689" s="141"/>
      <c r="BE689" s="141"/>
      <c r="BF689" s="141"/>
      <c r="BG689" s="141"/>
      <c r="BH689" s="141"/>
      <c r="BI689" s="141"/>
      <c r="BJ689" s="141"/>
      <c r="BK689" s="141"/>
      <c r="BL689" s="141"/>
      <c r="BM689" s="141"/>
      <c r="BN689" s="141"/>
      <c r="BO689" s="141"/>
      <c r="BP689" s="141"/>
      <c r="BQ689" s="141"/>
      <c r="BR689" s="141"/>
    </row>
    <row r="690" spans="3:70" s="142" customFormat="1">
      <c r="C690" s="141"/>
      <c r="D690" s="141"/>
      <c r="E690" s="141"/>
      <c r="AD690" s="141"/>
      <c r="AE690" s="141"/>
      <c r="AF690" s="141"/>
      <c r="AG690" s="141"/>
      <c r="AH690" s="141"/>
      <c r="AI690" s="141"/>
      <c r="AJ690" s="141"/>
      <c r="AK690" s="141"/>
      <c r="AL690" s="141"/>
      <c r="AM690" s="141"/>
      <c r="AN690" s="141"/>
      <c r="AO690" s="141"/>
      <c r="AP690" s="141"/>
      <c r="AQ690" s="141"/>
      <c r="AR690" s="141"/>
      <c r="AS690" s="141"/>
      <c r="AT690" s="141"/>
      <c r="AU690" s="141"/>
      <c r="AV690" s="141"/>
      <c r="AW690" s="141"/>
      <c r="AX690" s="141"/>
      <c r="AY690" s="141"/>
      <c r="AZ690" s="141"/>
      <c r="BA690" s="141"/>
      <c r="BB690" s="141"/>
      <c r="BC690" s="141"/>
      <c r="BD690" s="141"/>
      <c r="BE690" s="141"/>
      <c r="BF690" s="141"/>
      <c r="BG690" s="141"/>
      <c r="BH690" s="141"/>
      <c r="BI690" s="141"/>
      <c r="BJ690" s="141"/>
      <c r="BK690" s="141"/>
      <c r="BL690" s="141"/>
      <c r="BM690" s="141"/>
      <c r="BN690" s="141"/>
      <c r="BO690" s="141"/>
      <c r="BP690" s="141"/>
      <c r="BQ690" s="141"/>
      <c r="BR690" s="141"/>
    </row>
    <row r="691" spans="3:70" s="142" customFormat="1">
      <c r="C691" s="141"/>
      <c r="D691" s="141"/>
      <c r="E691" s="141"/>
      <c r="AD691" s="141"/>
      <c r="AE691" s="141"/>
      <c r="AF691" s="141"/>
      <c r="AG691" s="141"/>
      <c r="AH691" s="141"/>
      <c r="AI691" s="141"/>
      <c r="AJ691" s="141"/>
      <c r="AK691" s="141"/>
      <c r="AL691" s="141"/>
      <c r="AM691" s="141"/>
      <c r="AN691" s="141"/>
      <c r="AO691" s="141"/>
      <c r="AP691" s="141"/>
      <c r="AQ691" s="141"/>
      <c r="AR691" s="141"/>
      <c r="AS691" s="141"/>
      <c r="AT691" s="141"/>
      <c r="AU691" s="141"/>
      <c r="AV691" s="141"/>
      <c r="AW691" s="141"/>
      <c r="AX691" s="141"/>
      <c r="AY691" s="141"/>
      <c r="AZ691" s="141"/>
      <c r="BA691" s="141"/>
      <c r="BB691" s="141"/>
      <c r="BC691" s="141"/>
      <c r="BD691" s="141"/>
      <c r="BE691" s="141"/>
      <c r="BF691" s="141"/>
      <c r="BG691" s="141"/>
      <c r="BH691" s="141"/>
      <c r="BI691" s="141"/>
      <c r="BJ691" s="141"/>
      <c r="BK691" s="141"/>
      <c r="BL691" s="141"/>
      <c r="BM691" s="141"/>
      <c r="BN691" s="141"/>
      <c r="BO691" s="141"/>
      <c r="BP691" s="141"/>
      <c r="BQ691" s="141"/>
      <c r="BR691" s="141"/>
    </row>
    <row r="692" spans="3:70" s="142" customFormat="1">
      <c r="C692" s="141"/>
      <c r="D692" s="141"/>
      <c r="E692" s="141"/>
      <c r="AD692" s="141"/>
      <c r="AE692" s="141"/>
      <c r="AF692" s="141"/>
      <c r="AG692" s="141"/>
      <c r="AH692" s="141"/>
      <c r="AI692" s="141"/>
      <c r="AJ692" s="141"/>
      <c r="AK692" s="141"/>
      <c r="AL692" s="141"/>
      <c r="AM692" s="141"/>
      <c r="AN692" s="141"/>
      <c r="AO692" s="141"/>
      <c r="AP692" s="141"/>
      <c r="AQ692" s="141"/>
      <c r="AR692" s="141"/>
      <c r="AS692" s="141"/>
      <c r="AT692" s="141"/>
      <c r="AU692" s="141"/>
      <c r="AV692" s="141"/>
      <c r="AW692" s="141"/>
      <c r="AX692" s="141"/>
      <c r="AY692" s="141"/>
      <c r="AZ692" s="141"/>
      <c r="BA692" s="141"/>
      <c r="BB692" s="141"/>
      <c r="BC692" s="141"/>
      <c r="BD692" s="141"/>
      <c r="BE692" s="141"/>
      <c r="BF692" s="141"/>
      <c r="BG692" s="141"/>
      <c r="BH692" s="141"/>
      <c r="BI692" s="141"/>
      <c r="BJ692" s="141"/>
      <c r="BK692" s="141"/>
      <c r="BL692" s="141"/>
      <c r="BM692" s="141"/>
      <c r="BN692" s="141"/>
      <c r="BO692" s="141"/>
      <c r="BP692" s="141"/>
      <c r="BQ692" s="141"/>
      <c r="BR692" s="141"/>
    </row>
    <row r="693" spans="3:70" s="142" customFormat="1">
      <c r="C693" s="141"/>
      <c r="D693" s="141"/>
      <c r="E693" s="141"/>
      <c r="AD693" s="141"/>
      <c r="AE693" s="141"/>
      <c r="AF693" s="141"/>
      <c r="AG693" s="141"/>
      <c r="AH693" s="141"/>
      <c r="AI693" s="141"/>
      <c r="AJ693" s="141"/>
      <c r="AK693" s="141"/>
      <c r="AL693" s="141"/>
      <c r="AM693" s="141"/>
      <c r="AN693" s="141"/>
      <c r="AO693" s="141"/>
      <c r="AP693" s="141"/>
      <c r="AQ693" s="141"/>
      <c r="AR693" s="141"/>
      <c r="AS693" s="141"/>
      <c r="AT693" s="141"/>
      <c r="AU693" s="141"/>
      <c r="AV693" s="141"/>
      <c r="AW693" s="141"/>
      <c r="AX693" s="141"/>
      <c r="AY693" s="141"/>
      <c r="AZ693" s="141"/>
      <c r="BA693" s="141"/>
      <c r="BB693" s="141"/>
      <c r="BC693" s="141"/>
      <c r="BD693" s="141"/>
      <c r="BE693" s="141"/>
      <c r="BF693" s="141"/>
      <c r="BG693" s="141"/>
      <c r="BH693" s="141"/>
      <c r="BI693" s="141"/>
      <c r="BJ693" s="141"/>
      <c r="BK693" s="141"/>
      <c r="BL693" s="141"/>
      <c r="BM693" s="141"/>
      <c r="BN693" s="141"/>
      <c r="BO693" s="141"/>
      <c r="BP693" s="141"/>
      <c r="BQ693" s="141"/>
      <c r="BR693" s="141"/>
    </row>
    <row r="694" spans="3:70" s="142" customFormat="1">
      <c r="C694" s="141"/>
      <c r="D694" s="141"/>
      <c r="E694" s="141"/>
      <c r="AD694" s="141"/>
      <c r="AE694" s="141"/>
      <c r="AF694" s="141"/>
      <c r="AG694" s="141"/>
      <c r="AH694" s="141"/>
      <c r="AI694" s="141"/>
      <c r="AJ694" s="141"/>
      <c r="AK694" s="141"/>
      <c r="AL694" s="141"/>
      <c r="AM694" s="141"/>
      <c r="AN694" s="141"/>
      <c r="AO694" s="141"/>
      <c r="AP694" s="141"/>
      <c r="AQ694" s="141"/>
      <c r="AR694" s="141"/>
      <c r="AS694" s="141"/>
      <c r="AT694" s="141"/>
      <c r="AU694" s="141"/>
      <c r="AV694" s="141"/>
      <c r="AW694" s="141"/>
      <c r="AX694" s="141"/>
      <c r="AY694" s="141"/>
      <c r="AZ694" s="141"/>
      <c r="BA694" s="141"/>
      <c r="BB694" s="141"/>
      <c r="BC694" s="141"/>
      <c r="BD694" s="141"/>
      <c r="BE694" s="141"/>
      <c r="BF694" s="141"/>
      <c r="BG694" s="141"/>
      <c r="BH694" s="141"/>
      <c r="BI694" s="141"/>
      <c r="BJ694" s="141"/>
      <c r="BK694" s="141"/>
      <c r="BL694" s="141"/>
      <c r="BM694" s="141"/>
      <c r="BN694" s="141"/>
      <c r="BO694" s="141"/>
      <c r="BP694" s="141"/>
      <c r="BQ694" s="141"/>
      <c r="BR694" s="141"/>
    </row>
    <row r="695" spans="3:70" s="142" customFormat="1">
      <c r="C695" s="141"/>
      <c r="D695" s="141"/>
      <c r="E695" s="141"/>
      <c r="AD695" s="141"/>
      <c r="AE695" s="141"/>
      <c r="AF695" s="141"/>
      <c r="AG695" s="141"/>
      <c r="AH695" s="141"/>
      <c r="AI695" s="141"/>
      <c r="AJ695" s="141"/>
      <c r="AK695" s="141"/>
      <c r="AL695" s="141"/>
      <c r="AM695" s="141"/>
      <c r="AN695" s="141"/>
      <c r="AO695" s="141"/>
      <c r="AP695" s="141"/>
      <c r="AQ695" s="141"/>
      <c r="AR695" s="141"/>
      <c r="AS695" s="141"/>
      <c r="AT695" s="141"/>
      <c r="AU695" s="141"/>
      <c r="AV695" s="141"/>
      <c r="AW695" s="141"/>
      <c r="AX695" s="141"/>
      <c r="AY695" s="141"/>
      <c r="AZ695" s="141"/>
      <c r="BA695" s="141"/>
      <c r="BB695" s="141"/>
      <c r="BC695" s="141"/>
      <c r="BD695" s="141"/>
      <c r="BE695" s="141"/>
      <c r="BF695" s="141"/>
      <c r="BG695" s="141"/>
      <c r="BH695" s="141"/>
      <c r="BI695" s="141"/>
      <c r="BJ695" s="141"/>
      <c r="BK695" s="141"/>
      <c r="BL695" s="141"/>
      <c r="BM695" s="141"/>
      <c r="BN695" s="141"/>
      <c r="BO695" s="141"/>
      <c r="BP695" s="141"/>
      <c r="BQ695" s="141"/>
      <c r="BR695" s="141"/>
    </row>
    <row r="696" spans="3:70" s="142" customFormat="1">
      <c r="C696" s="141"/>
      <c r="D696" s="141"/>
      <c r="E696" s="141"/>
      <c r="AD696" s="141"/>
      <c r="AE696" s="141"/>
      <c r="AF696" s="141"/>
      <c r="AG696" s="141"/>
      <c r="AH696" s="141"/>
      <c r="AI696" s="141"/>
      <c r="AJ696" s="141"/>
      <c r="AK696" s="141"/>
      <c r="AL696" s="141"/>
      <c r="AM696" s="141"/>
      <c r="AN696" s="141"/>
      <c r="AO696" s="141"/>
      <c r="AP696" s="141"/>
      <c r="AQ696" s="141"/>
      <c r="AR696" s="141"/>
      <c r="AS696" s="141"/>
      <c r="AT696" s="141"/>
      <c r="AU696" s="141"/>
      <c r="AV696" s="141"/>
      <c r="AW696" s="141"/>
      <c r="AX696" s="141"/>
      <c r="AY696" s="141"/>
      <c r="AZ696" s="141"/>
      <c r="BA696" s="141"/>
      <c r="BB696" s="141"/>
      <c r="BC696" s="141"/>
      <c r="BD696" s="141"/>
      <c r="BE696" s="141"/>
      <c r="BF696" s="141"/>
      <c r="BG696" s="141"/>
      <c r="BH696" s="141"/>
      <c r="BI696" s="141"/>
      <c r="BJ696" s="141"/>
      <c r="BK696" s="141"/>
      <c r="BL696" s="141"/>
      <c r="BM696" s="141"/>
      <c r="BN696" s="141"/>
      <c r="BO696" s="141"/>
      <c r="BP696" s="141"/>
      <c r="BQ696" s="141"/>
      <c r="BR696" s="141"/>
    </row>
    <row r="697" spans="3:70" s="142" customFormat="1">
      <c r="C697" s="141"/>
      <c r="D697" s="141"/>
      <c r="E697" s="141"/>
      <c r="AD697" s="141"/>
      <c r="AE697" s="141"/>
      <c r="AF697" s="141"/>
      <c r="AG697" s="141"/>
      <c r="AH697" s="141"/>
      <c r="AI697" s="141"/>
      <c r="AJ697" s="141"/>
      <c r="AK697" s="141"/>
      <c r="AL697" s="141"/>
      <c r="AM697" s="141"/>
      <c r="AN697" s="141"/>
      <c r="AO697" s="141"/>
      <c r="AP697" s="141"/>
      <c r="AQ697" s="141"/>
      <c r="AR697" s="141"/>
      <c r="AS697" s="141"/>
      <c r="AT697" s="141"/>
      <c r="AU697" s="141"/>
      <c r="AV697" s="141"/>
      <c r="AW697" s="141"/>
      <c r="AX697" s="141"/>
      <c r="AY697" s="141"/>
      <c r="AZ697" s="141"/>
      <c r="BA697" s="141"/>
      <c r="BB697" s="141"/>
      <c r="BC697" s="141"/>
      <c r="BD697" s="141"/>
      <c r="BE697" s="141"/>
      <c r="BF697" s="141"/>
      <c r="BG697" s="141"/>
      <c r="BH697" s="141"/>
      <c r="BI697" s="141"/>
      <c r="BJ697" s="141"/>
      <c r="BK697" s="141"/>
      <c r="BL697" s="141"/>
      <c r="BM697" s="141"/>
      <c r="BN697" s="141"/>
      <c r="BO697" s="141"/>
      <c r="BP697" s="141"/>
      <c r="BQ697" s="141"/>
      <c r="BR697" s="141"/>
    </row>
    <row r="698" spans="3:70" s="142" customFormat="1">
      <c r="C698" s="141"/>
      <c r="D698" s="141"/>
      <c r="E698" s="141"/>
      <c r="AD698" s="141"/>
      <c r="AE698" s="141"/>
      <c r="AF698" s="141"/>
      <c r="AG698" s="141"/>
      <c r="AH698" s="141"/>
      <c r="AI698" s="141"/>
      <c r="AJ698" s="141"/>
      <c r="AK698" s="141"/>
      <c r="AL698" s="141"/>
      <c r="AM698" s="141"/>
      <c r="AN698" s="141"/>
      <c r="AO698" s="141"/>
      <c r="AP698" s="141"/>
      <c r="AQ698" s="141"/>
      <c r="AR698" s="141"/>
      <c r="AS698" s="141"/>
      <c r="AT698" s="141"/>
      <c r="AU698" s="141"/>
      <c r="AV698" s="141"/>
      <c r="AW698" s="141"/>
      <c r="AX698" s="141"/>
      <c r="AY698" s="141"/>
      <c r="AZ698" s="141"/>
      <c r="BA698" s="141"/>
      <c r="BB698" s="141"/>
      <c r="BC698" s="141"/>
      <c r="BD698" s="141"/>
      <c r="BE698" s="141"/>
      <c r="BF698" s="141"/>
      <c r="BG698" s="141"/>
      <c r="BH698" s="141"/>
      <c r="BI698" s="141"/>
      <c r="BJ698" s="141"/>
      <c r="BK698" s="141"/>
      <c r="BL698" s="141"/>
      <c r="BM698" s="141"/>
      <c r="BN698" s="141"/>
      <c r="BO698" s="141"/>
      <c r="BP698" s="141"/>
      <c r="BQ698" s="141"/>
      <c r="BR698" s="141"/>
    </row>
    <row r="699" spans="3:70" s="142" customFormat="1">
      <c r="C699" s="141"/>
      <c r="D699" s="141"/>
      <c r="E699" s="141"/>
      <c r="AD699" s="141"/>
      <c r="AE699" s="141"/>
      <c r="AF699" s="141"/>
      <c r="AG699" s="141"/>
      <c r="AH699" s="141"/>
      <c r="AI699" s="141"/>
      <c r="AJ699" s="141"/>
      <c r="AK699" s="141"/>
      <c r="AL699" s="141"/>
      <c r="AM699" s="141"/>
      <c r="AN699" s="141"/>
      <c r="AO699" s="141"/>
      <c r="AP699" s="141"/>
      <c r="AQ699" s="141"/>
      <c r="AR699" s="141"/>
      <c r="AS699" s="141"/>
      <c r="AT699" s="141"/>
      <c r="AU699" s="141"/>
      <c r="AV699" s="141"/>
      <c r="AW699" s="141"/>
      <c r="AX699" s="141"/>
      <c r="AY699" s="141"/>
      <c r="AZ699" s="141"/>
      <c r="BA699" s="141"/>
      <c r="BB699" s="141"/>
      <c r="BC699" s="141"/>
      <c r="BD699" s="141"/>
      <c r="BE699" s="141"/>
      <c r="BF699" s="141"/>
      <c r="BG699" s="141"/>
      <c r="BH699" s="141"/>
      <c r="BI699" s="141"/>
      <c r="BJ699" s="141"/>
      <c r="BK699" s="141"/>
      <c r="BL699" s="141"/>
      <c r="BM699" s="141"/>
      <c r="BN699" s="141"/>
      <c r="BO699" s="141"/>
      <c r="BP699" s="141"/>
      <c r="BQ699" s="141"/>
      <c r="BR699" s="141"/>
    </row>
    <row r="700" spans="3:70" s="142" customFormat="1">
      <c r="C700" s="141"/>
      <c r="D700" s="141"/>
      <c r="E700" s="141"/>
      <c r="AD700" s="141"/>
      <c r="AE700" s="141"/>
      <c r="AF700" s="141"/>
      <c r="AG700" s="141"/>
      <c r="AH700" s="141"/>
      <c r="AI700" s="141"/>
      <c r="AJ700" s="141"/>
      <c r="AK700" s="141"/>
      <c r="AL700" s="141"/>
      <c r="AM700" s="141"/>
      <c r="AN700" s="141"/>
      <c r="AO700" s="141"/>
      <c r="AP700" s="141"/>
      <c r="AQ700" s="141"/>
      <c r="AR700" s="141"/>
      <c r="AS700" s="141"/>
      <c r="AT700" s="141"/>
      <c r="AU700" s="141"/>
      <c r="AV700" s="141"/>
      <c r="AW700" s="141"/>
      <c r="AX700" s="141"/>
      <c r="AY700" s="141"/>
      <c r="AZ700" s="141"/>
      <c r="BA700" s="141"/>
      <c r="BB700" s="141"/>
      <c r="BC700" s="141"/>
      <c r="BD700" s="141"/>
      <c r="BE700" s="141"/>
      <c r="BF700" s="141"/>
      <c r="BG700" s="141"/>
      <c r="BH700" s="141"/>
      <c r="BI700" s="141"/>
      <c r="BJ700" s="141"/>
      <c r="BK700" s="141"/>
      <c r="BL700" s="141"/>
      <c r="BM700" s="141"/>
      <c r="BN700" s="141"/>
      <c r="BO700" s="141"/>
      <c r="BP700" s="141"/>
      <c r="BQ700" s="141"/>
      <c r="BR700" s="141"/>
    </row>
    <row r="701" spans="3:70" s="142" customFormat="1">
      <c r="C701" s="141"/>
      <c r="D701" s="141"/>
      <c r="E701" s="141"/>
      <c r="AD701" s="141"/>
      <c r="AE701" s="141"/>
      <c r="AF701" s="141"/>
      <c r="AG701" s="141"/>
      <c r="AH701" s="141"/>
      <c r="AI701" s="141"/>
      <c r="AJ701" s="141"/>
      <c r="AK701" s="141"/>
      <c r="AL701" s="141"/>
      <c r="AM701" s="141"/>
      <c r="AN701" s="141"/>
      <c r="AO701" s="141"/>
      <c r="AP701" s="141"/>
      <c r="AQ701" s="141"/>
      <c r="AR701" s="141"/>
      <c r="AS701" s="141"/>
      <c r="AT701" s="141"/>
      <c r="AU701" s="141"/>
      <c r="AV701" s="141"/>
      <c r="AW701" s="141"/>
      <c r="AX701" s="141"/>
      <c r="AY701" s="141"/>
      <c r="AZ701" s="141"/>
      <c r="BA701" s="141"/>
      <c r="BB701" s="141"/>
      <c r="BC701" s="141"/>
      <c r="BD701" s="141"/>
      <c r="BE701" s="141"/>
      <c r="BF701" s="141"/>
      <c r="BG701" s="141"/>
      <c r="BH701" s="141"/>
      <c r="BI701" s="141"/>
      <c r="BJ701" s="141"/>
      <c r="BK701" s="141"/>
      <c r="BL701" s="141"/>
      <c r="BM701" s="141"/>
      <c r="BN701" s="141"/>
      <c r="BO701" s="141"/>
      <c r="BP701" s="141"/>
      <c r="BQ701" s="141"/>
      <c r="BR701" s="141"/>
    </row>
    <row r="702" spans="3:70" s="142" customFormat="1">
      <c r="C702" s="141"/>
      <c r="D702" s="141"/>
      <c r="E702" s="141"/>
      <c r="AD702" s="141"/>
      <c r="AE702" s="141"/>
      <c r="AF702" s="141"/>
      <c r="AG702" s="141"/>
      <c r="AH702" s="141"/>
      <c r="AI702" s="141"/>
      <c r="AJ702" s="141"/>
      <c r="AK702" s="141"/>
      <c r="AL702" s="141"/>
      <c r="AM702" s="141"/>
      <c r="AN702" s="141"/>
      <c r="AO702" s="141"/>
      <c r="AP702" s="141"/>
      <c r="AQ702" s="141"/>
      <c r="AR702" s="141"/>
      <c r="AS702" s="141"/>
      <c r="AT702" s="141"/>
      <c r="AU702" s="141"/>
      <c r="AV702" s="141"/>
      <c r="AW702" s="141"/>
      <c r="AX702" s="141"/>
      <c r="AY702" s="141"/>
      <c r="AZ702" s="141"/>
      <c r="BA702" s="141"/>
      <c r="BB702" s="141"/>
      <c r="BC702" s="141"/>
      <c r="BD702" s="141"/>
      <c r="BE702" s="141"/>
      <c r="BF702" s="141"/>
      <c r="BG702" s="141"/>
      <c r="BH702" s="141"/>
      <c r="BI702" s="141"/>
      <c r="BJ702" s="141"/>
      <c r="BK702" s="141"/>
      <c r="BL702" s="141"/>
      <c r="BM702" s="141"/>
      <c r="BN702" s="141"/>
      <c r="BO702" s="141"/>
      <c r="BP702" s="141"/>
      <c r="BQ702" s="141"/>
      <c r="BR702" s="141"/>
    </row>
    <row r="703" spans="3:70" s="142" customFormat="1">
      <c r="C703" s="141"/>
      <c r="D703" s="141"/>
      <c r="E703" s="141"/>
      <c r="AD703" s="141"/>
      <c r="AE703" s="141"/>
      <c r="AF703" s="141"/>
      <c r="AG703" s="141"/>
      <c r="AH703" s="141"/>
      <c r="AI703" s="141"/>
      <c r="AJ703" s="141"/>
      <c r="AK703" s="141"/>
      <c r="AL703" s="141"/>
      <c r="AM703" s="141"/>
      <c r="AN703" s="141"/>
      <c r="AO703" s="141"/>
      <c r="AP703" s="141"/>
      <c r="AQ703" s="141"/>
      <c r="AR703" s="141"/>
      <c r="AS703" s="141"/>
      <c r="AT703" s="141"/>
      <c r="AU703" s="141"/>
      <c r="AV703" s="141"/>
      <c r="AW703" s="141"/>
      <c r="AX703" s="141"/>
      <c r="AY703" s="141"/>
      <c r="AZ703" s="141"/>
      <c r="BA703" s="141"/>
      <c r="BB703" s="141"/>
      <c r="BC703" s="141"/>
      <c r="BD703" s="141"/>
      <c r="BE703" s="141"/>
      <c r="BF703" s="141"/>
      <c r="BG703" s="141"/>
      <c r="BH703" s="141"/>
      <c r="BI703" s="141"/>
      <c r="BJ703" s="141"/>
      <c r="BK703" s="141"/>
      <c r="BL703" s="141"/>
      <c r="BM703" s="141"/>
      <c r="BN703" s="141"/>
      <c r="BO703" s="141"/>
      <c r="BP703" s="141"/>
      <c r="BQ703" s="141"/>
      <c r="BR703" s="141"/>
    </row>
    <row r="704" spans="3:70" s="142" customFormat="1">
      <c r="C704" s="141"/>
      <c r="D704" s="141"/>
      <c r="E704" s="141"/>
      <c r="AD704" s="141"/>
      <c r="AE704" s="141"/>
      <c r="AF704" s="141"/>
      <c r="AG704" s="141"/>
      <c r="AH704" s="141"/>
      <c r="AI704" s="141"/>
      <c r="AJ704" s="141"/>
      <c r="AK704" s="141"/>
      <c r="AL704" s="141"/>
      <c r="AM704" s="141"/>
      <c r="AN704" s="141"/>
      <c r="AO704" s="141"/>
      <c r="AP704" s="141"/>
      <c r="AQ704" s="141"/>
      <c r="AR704" s="141"/>
      <c r="AS704" s="141"/>
      <c r="AT704" s="141"/>
      <c r="AU704" s="141"/>
      <c r="AV704" s="141"/>
      <c r="AW704" s="141"/>
      <c r="AX704" s="141"/>
      <c r="AY704" s="141"/>
      <c r="AZ704" s="141"/>
      <c r="BA704" s="141"/>
      <c r="BB704" s="141"/>
      <c r="BC704" s="141"/>
      <c r="BD704" s="141"/>
      <c r="BE704" s="141"/>
      <c r="BF704" s="141"/>
      <c r="BG704" s="141"/>
      <c r="BH704" s="141"/>
      <c r="BI704" s="141"/>
      <c r="BJ704" s="141"/>
      <c r="BK704" s="141"/>
      <c r="BL704" s="141"/>
      <c r="BM704" s="141"/>
      <c r="BN704" s="141"/>
      <c r="BO704" s="141"/>
      <c r="BP704" s="141"/>
      <c r="BQ704" s="141"/>
      <c r="BR704" s="141"/>
    </row>
    <row r="705" spans="3:70" s="142" customFormat="1">
      <c r="C705" s="141"/>
      <c r="D705" s="141"/>
      <c r="E705" s="141"/>
      <c r="AD705" s="141"/>
      <c r="AE705" s="141"/>
      <c r="AF705" s="141"/>
      <c r="AG705" s="141"/>
      <c r="AH705" s="141"/>
      <c r="AI705" s="141"/>
      <c r="AJ705" s="141"/>
      <c r="AK705" s="141"/>
      <c r="AL705" s="141"/>
      <c r="AM705" s="141"/>
      <c r="AN705" s="141"/>
      <c r="AO705" s="141"/>
      <c r="AP705" s="141"/>
      <c r="AQ705" s="141"/>
      <c r="AR705" s="141"/>
      <c r="AS705" s="141"/>
      <c r="AT705" s="141"/>
      <c r="AU705" s="141"/>
      <c r="AV705" s="141"/>
      <c r="AW705" s="141"/>
      <c r="AX705" s="141"/>
      <c r="AY705" s="141"/>
      <c r="AZ705" s="141"/>
      <c r="BA705" s="141"/>
      <c r="BB705" s="141"/>
      <c r="BC705" s="141"/>
      <c r="BD705" s="141"/>
      <c r="BE705" s="141"/>
      <c r="BF705" s="141"/>
      <c r="BG705" s="141"/>
      <c r="BH705" s="141"/>
      <c r="BI705" s="141"/>
      <c r="BJ705" s="141"/>
      <c r="BK705" s="141"/>
      <c r="BL705" s="141"/>
      <c r="BM705" s="141"/>
      <c r="BN705" s="141"/>
      <c r="BO705" s="141"/>
      <c r="BP705" s="141"/>
      <c r="BQ705" s="141"/>
      <c r="BR705" s="141"/>
    </row>
    <row r="706" spans="3:70" s="142" customFormat="1">
      <c r="C706" s="141"/>
      <c r="D706" s="141"/>
      <c r="E706" s="141"/>
      <c r="AD706" s="141"/>
      <c r="AE706" s="141"/>
      <c r="AF706" s="141"/>
      <c r="AG706" s="141"/>
      <c r="AH706" s="141"/>
      <c r="AI706" s="141"/>
      <c r="AJ706" s="141"/>
      <c r="AK706" s="141"/>
      <c r="AL706" s="141"/>
      <c r="AM706" s="141"/>
      <c r="AN706" s="141"/>
      <c r="AO706" s="141"/>
      <c r="AP706" s="141"/>
      <c r="AQ706" s="141"/>
      <c r="AR706" s="141"/>
      <c r="AS706" s="141"/>
      <c r="AT706" s="141"/>
      <c r="AU706" s="141"/>
      <c r="AV706" s="141"/>
      <c r="AW706" s="141"/>
      <c r="AX706" s="141"/>
      <c r="AY706" s="141"/>
      <c r="AZ706" s="141"/>
      <c r="BA706" s="141"/>
      <c r="BB706" s="141"/>
      <c r="BC706" s="141"/>
      <c r="BD706" s="141"/>
      <c r="BE706" s="141"/>
      <c r="BF706" s="141"/>
      <c r="BG706" s="141"/>
      <c r="BH706" s="141"/>
      <c r="BI706" s="141"/>
      <c r="BJ706" s="141"/>
      <c r="BK706" s="141"/>
      <c r="BL706" s="141"/>
      <c r="BM706" s="141"/>
      <c r="BN706" s="141"/>
      <c r="BO706" s="141"/>
      <c r="BP706" s="141"/>
      <c r="BQ706" s="141"/>
      <c r="BR706" s="141"/>
    </row>
    <row r="707" spans="3:70" s="142" customFormat="1">
      <c r="C707" s="141"/>
      <c r="D707" s="141"/>
      <c r="E707" s="141"/>
      <c r="AD707" s="141"/>
      <c r="AE707" s="141"/>
      <c r="AF707" s="141"/>
      <c r="AG707" s="141"/>
      <c r="AH707" s="141"/>
      <c r="AI707" s="141"/>
      <c r="AJ707" s="141"/>
      <c r="AK707" s="141"/>
      <c r="AL707" s="141"/>
      <c r="AM707" s="141"/>
      <c r="AN707" s="141"/>
      <c r="AO707" s="141"/>
      <c r="AP707" s="141"/>
      <c r="AQ707" s="141"/>
      <c r="AR707" s="141"/>
      <c r="AS707" s="141"/>
      <c r="AT707" s="141"/>
      <c r="AU707" s="141"/>
      <c r="AV707" s="141"/>
      <c r="AW707" s="141"/>
      <c r="AX707" s="141"/>
      <c r="AY707" s="141"/>
      <c r="AZ707" s="141"/>
      <c r="BA707" s="141"/>
      <c r="BB707" s="141"/>
      <c r="BC707" s="141"/>
      <c r="BD707" s="141"/>
      <c r="BE707" s="141"/>
      <c r="BF707" s="141"/>
      <c r="BG707" s="141"/>
      <c r="BH707" s="141"/>
      <c r="BI707" s="141"/>
      <c r="BJ707" s="141"/>
      <c r="BK707" s="141"/>
      <c r="BL707" s="141"/>
      <c r="BM707" s="141"/>
      <c r="BN707" s="141"/>
      <c r="BO707" s="141"/>
      <c r="BP707" s="141"/>
      <c r="BQ707" s="141"/>
      <c r="BR707" s="141"/>
    </row>
    <row r="708" spans="3:70" s="142" customFormat="1">
      <c r="C708" s="141"/>
      <c r="D708" s="141"/>
      <c r="E708" s="141"/>
      <c r="AD708" s="141"/>
      <c r="AE708" s="141"/>
      <c r="AF708" s="141"/>
      <c r="AG708" s="141"/>
      <c r="AH708" s="141"/>
      <c r="AI708" s="141"/>
      <c r="AJ708" s="141"/>
      <c r="AK708" s="141"/>
      <c r="AL708" s="141"/>
      <c r="AM708" s="141"/>
      <c r="AN708" s="141"/>
      <c r="AO708" s="141"/>
      <c r="AP708" s="141"/>
      <c r="AQ708" s="141"/>
      <c r="AR708" s="141"/>
      <c r="AS708" s="141"/>
      <c r="AT708" s="141"/>
      <c r="AU708" s="141"/>
      <c r="AV708" s="141"/>
      <c r="AW708" s="141"/>
      <c r="AX708" s="141"/>
      <c r="AY708" s="141"/>
      <c r="AZ708" s="141"/>
      <c r="BA708" s="141"/>
      <c r="BB708" s="141"/>
      <c r="BC708" s="141"/>
      <c r="BD708" s="141"/>
      <c r="BE708" s="141"/>
      <c r="BF708" s="141"/>
      <c r="BG708" s="141"/>
      <c r="BH708" s="141"/>
      <c r="BI708" s="141"/>
      <c r="BJ708" s="141"/>
      <c r="BK708" s="141"/>
      <c r="BL708" s="141"/>
      <c r="BM708" s="141"/>
      <c r="BN708" s="141"/>
      <c r="BO708" s="141"/>
      <c r="BP708" s="141"/>
      <c r="BQ708" s="141"/>
      <c r="BR708" s="141"/>
    </row>
    <row r="709" spans="3:70" s="142" customFormat="1">
      <c r="C709" s="141"/>
      <c r="D709" s="141"/>
      <c r="E709" s="141"/>
      <c r="AD709" s="141"/>
      <c r="AE709" s="141"/>
      <c r="AF709" s="141"/>
      <c r="AG709" s="141"/>
      <c r="AH709" s="141"/>
      <c r="AI709" s="141"/>
      <c r="AJ709" s="141"/>
      <c r="AK709" s="141"/>
      <c r="AL709" s="141"/>
      <c r="AM709" s="141"/>
      <c r="AN709" s="141"/>
      <c r="AO709" s="141"/>
      <c r="AP709" s="141"/>
      <c r="AQ709" s="141"/>
      <c r="AR709" s="141"/>
      <c r="AS709" s="141"/>
      <c r="AT709" s="141"/>
      <c r="AU709" s="141"/>
      <c r="AV709" s="141"/>
      <c r="AW709" s="141"/>
      <c r="AX709" s="141"/>
      <c r="AY709" s="141"/>
      <c r="AZ709" s="141"/>
      <c r="BA709" s="141"/>
      <c r="BB709" s="141"/>
      <c r="BC709" s="141"/>
      <c r="BD709" s="141"/>
      <c r="BE709" s="141"/>
      <c r="BF709" s="141"/>
      <c r="BG709" s="141"/>
      <c r="BH709" s="141"/>
      <c r="BI709" s="141"/>
      <c r="BJ709" s="141"/>
      <c r="BK709" s="141"/>
      <c r="BL709" s="141"/>
      <c r="BM709" s="141"/>
      <c r="BN709" s="141"/>
      <c r="BO709" s="141"/>
      <c r="BP709" s="141"/>
      <c r="BQ709" s="141"/>
      <c r="BR709" s="141"/>
    </row>
    <row r="710" spans="3:70" s="142" customFormat="1">
      <c r="C710" s="141"/>
      <c r="D710" s="141"/>
      <c r="E710" s="141"/>
      <c r="AD710" s="141"/>
      <c r="AE710" s="141"/>
      <c r="AF710" s="141"/>
      <c r="AG710" s="141"/>
      <c r="AH710" s="141"/>
      <c r="AI710" s="141"/>
      <c r="AJ710" s="141"/>
      <c r="AK710" s="141"/>
      <c r="AL710" s="141"/>
      <c r="AM710" s="141"/>
      <c r="AN710" s="141"/>
      <c r="AO710" s="141"/>
      <c r="AP710" s="141"/>
      <c r="AQ710" s="141"/>
      <c r="AR710" s="141"/>
      <c r="AS710" s="141"/>
      <c r="AT710" s="141"/>
      <c r="AU710" s="141"/>
      <c r="AV710" s="141"/>
      <c r="AW710" s="141"/>
      <c r="AX710" s="141"/>
      <c r="AY710" s="141"/>
      <c r="AZ710" s="141"/>
      <c r="BA710" s="141"/>
      <c r="BB710" s="141"/>
      <c r="BC710" s="141"/>
      <c r="BD710" s="141"/>
      <c r="BE710" s="141"/>
      <c r="BF710" s="141"/>
      <c r="BG710" s="141"/>
      <c r="BH710" s="141"/>
      <c r="BI710" s="141"/>
      <c r="BJ710" s="141"/>
      <c r="BK710" s="141"/>
      <c r="BL710" s="141"/>
      <c r="BM710" s="141"/>
      <c r="BN710" s="141"/>
      <c r="BO710" s="141"/>
      <c r="BP710" s="141"/>
      <c r="BQ710" s="141"/>
      <c r="BR710" s="141"/>
    </row>
    <row r="711" spans="3:70" s="142" customFormat="1">
      <c r="C711" s="141"/>
      <c r="D711" s="141"/>
      <c r="E711" s="141"/>
      <c r="AD711" s="141"/>
      <c r="AE711" s="141"/>
      <c r="AF711" s="141"/>
      <c r="AG711" s="141"/>
      <c r="AH711" s="141"/>
      <c r="AI711" s="141"/>
      <c r="AJ711" s="141"/>
      <c r="AK711" s="141"/>
      <c r="AL711" s="141"/>
      <c r="AM711" s="141"/>
      <c r="AN711" s="141"/>
      <c r="AO711" s="141"/>
      <c r="AP711" s="141"/>
      <c r="AQ711" s="141"/>
      <c r="AR711" s="141"/>
      <c r="AS711" s="141"/>
      <c r="AT711" s="141"/>
      <c r="AU711" s="141"/>
      <c r="AV711" s="141"/>
      <c r="AW711" s="141"/>
      <c r="AX711" s="141"/>
      <c r="AY711" s="141"/>
      <c r="AZ711" s="141"/>
      <c r="BA711" s="141"/>
      <c r="BB711" s="141"/>
      <c r="BC711" s="141"/>
      <c r="BD711" s="141"/>
      <c r="BE711" s="141"/>
      <c r="BF711" s="141"/>
      <c r="BG711" s="141"/>
      <c r="BH711" s="141"/>
      <c r="BI711" s="141"/>
      <c r="BJ711" s="141"/>
      <c r="BK711" s="141"/>
      <c r="BL711" s="141"/>
      <c r="BM711" s="141"/>
      <c r="BN711" s="141"/>
      <c r="BO711" s="141"/>
      <c r="BP711" s="141"/>
      <c r="BQ711" s="141"/>
      <c r="BR711" s="141"/>
    </row>
    <row r="712" spans="3:70" s="142" customFormat="1">
      <c r="C712" s="141"/>
      <c r="D712" s="141"/>
      <c r="E712" s="141"/>
      <c r="AD712" s="141"/>
      <c r="AE712" s="141"/>
      <c r="AF712" s="141"/>
      <c r="AG712" s="141"/>
      <c r="AH712" s="141"/>
      <c r="AI712" s="141"/>
      <c r="AJ712" s="141"/>
      <c r="AK712" s="141"/>
      <c r="AL712" s="141"/>
      <c r="AM712" s="141"/>
      <c r="AN712" s="141"/>
      <c r="AO712" s="141"/>
      <c r="AP712" s="141"/>
      <c r="AQ712" s="141"/>
      <c r="AR712" s="141"/>
      <c r="AS712" s="141"/>
      <c r="AT712" s="141"/>
      <c r="AU712" s="141"/>
      <c r="AV712" s="141"/>
      <c r="AW712" s="141"/>
      <c r="AX712" s="141"/>
      <c r="AY712" s="141"/>
      <c r="AZ712" s="141"/>
      <c r="BA712" s="141"/>
      <c r="BB712" s="141"/>
      <c r="BC712" s="141"/>
      <c r="BD712" s="141"/>
      <c r="BE712" s="141"/>
      <c r="BF712" s="141"/>
      <c r="BG712" s="141"/>
      <c r="BH712" s="141"/>
      <c r="BI712" s="141"/>
      <c r="BJ712" s="141"/>
      <c r="BK712" s="141"/>
      <c r="BL712" s="141"/>
      <c r="BM712" s="141"/>
      <c r="BN712" s="141"/>
      <c r="BO712" s="141"/>
      <c r="BP712" s="141"/>
      <c r="BQ712" s="141"/>
      <c r="BR712" s="141"/>
    </row>
    <row r="713" spans="3:70" s="142" customFormat="1">
      <c r="C713" s="141"/>
      <c r="D713" s="141"/>
      <c r="E713" s="141"/>
      <c r="AD713" s="141"/>
      <c r="AE713" s="141"/>
      <c r="AF713" s="141"/>
      <c r="AG713" s="141"/>
      <c r="AH713" s="141"/>
      <c r="AI713" s="141"/>
      <c r="AJ713" s="141"/>
      <c r="AK713" s="141"/>
      <c r="AL713" s="141"/>
      <c r="AM713" s="141"/>
      <c r="AN713" s="141"/>
      <c r="AO713" s="141"/>
      <c r="AP713" s="141"/>
      <c r="AQ713" s="141"/>
      <c r="AR713" s="141"/>
      <c r="AS713" s="141"/>
      <c r="AT713" s="141"/>
      <c r="AU713" s="141"/>
      <c r="AV713" s="141"/>
      <c r="AW713" s="141"/>
      <c r="AX713" s="141"/>
      <c r="AY713" s="141"/>
      <c r="AZ713" s="141"/>
      <c r="BA713" s="141"/>
      <c r="BB713" s="141"/>
      <c r="BC713" s="141"/>
      <c r="BD713" s="141"/>
      <c r="BE713" s="141"/>
      <c r="BF713" s="141"/>
      <c r="BG713" s="141"/>
      <c r="BH713" s="141"/>
      <c r="BI713" s="141"/>
      <c r="BJ713" s="141"/>
      <c r="BK713" s="141"/>
      <c r="BL713" s="141"/>
      <c r="BM713" s="141"/>
      <c r="BN713" s="141"/>
      <c r="BO713" s="141"/>
      <c r="BP713" s="141"/>
      <c r="BQ713" s="141"/>
      <c r="BR713" s="141"/>
    </row>
  </sheetData>
  <mergeCells count="23">
    <mergeCell ref="C26:D26"/>
    <mergeCell ref="C27:D27"/>
    <mergeCell ref="C13:D13"/>
    <mergeCell ref="C14:D14"/>
    <mergeCell ref="C17:D17"/>
    <mergeCell ref="C18:D18"/>
    <mergeCell ref="C19:D19"/>
    <mergeCell ref="C20:D20"/>
    <mergeCell ref="D3:H3"/>
    <mergeCell ref="C21:D21"/>
    <mergeCell ref="C22:D22"/>
    <mergeCell ref="C23:C24"/>
    <mergeCell ref="C25:D25"/>
    <mergeCell ref="E5:G5"/>
    <mergeCell ref="C8:D8"/>
    <mergeCell ref="E9:H9"/>
    <mergeCell ref="C11:D11"/>
    <mergeCell ref="C12:D12"/>
    <mergeCell ref="C28:D28"/>
    <mergeCell ref="C29:D29"/>
    <mergeCell ref="C31:G31"/>
    <mergeCell ref="C32:D32"/>
    <mergeCell ref="F32:G32"/>
  </mergeCells>
  <pageMargins left="0.19685039370078741" right="0.19685039370078741" top="0.27559055118110237" bottom="0.6692913385826772"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8"/>
  <sheetViews>
    <sheetView showGridLines="0" zoomScaleNormal="100" workbookViewId="0">
      <selection activeCell="H12" sqref="H12:I22"/>
    </sheetView>
  </sheetViews>
  <sheetFormatPr baseColWidth="10" defaultColWidth="11.42578125" defaultRowHeight="15"/>
  <cols>
    <col min="1" max="1" width="2.42578125" style="101" customWidth="1"/>
    <col min="2" max="2" width="13.42578125" style="101" customWidth="1"/>
    <col min="3" max="3" width="7" style="101" customWidth="1"/>
    <col min="4" max="4" width="2.7109375" style="101" customWidth="1"/>
    <col min="5" max="5" width="8.28515625" style="101" customWidth="1"/>
    <col min="6" max="6" width="24.140625" style="101" customWidth="1"/>
    <col min="7" max="7" width="13.85546875" style="101" customWidth="1"/>
    <col min="8" max="8" width="21.7109375" style="101" customWidth="1"/>
    <col min="9" max="9" width="24.42578125" style="101" customWidth="1"/>
    <col min="10" max="16384" width="11.42578125" style="101"/>
  </cols>
  <sheetData>
    <row r="1" spans="1:14">
      <c r="A1" s="45"/>
      <c r="B1" s="44"/>
      <c r="C1" s="44"/>
      <c r="D1" s="44"/>
      <c r="E1" s="44"/>
      <c r="F1" s="44"/>
      <c r="G1" s="44"/>
      <c r="H1" s="44"/>
      <c r="I1" s="44"/>
    </row>
    <row r="2" spans="1:14" ht="36.75" customHeight="1">
      <c r="A2" s="45"/>
      <c r="B2" s="44"/>
      <c r="C2" s="44"/>
      <c r="D2" s="44"/>
      <c r="E2" s="44"/>
      <c r="F2" s="661" t="s">
        <v>210</v>
      </c>
      <c r="G2" s="662"/>
      <c r="H2" s="662"/>
      <c r="I2" s="662"/>
    </row>
    <row r="3" spans="1:14" ht="20.25">
      <c r="A3" s="45"/>
      <c r="B3" s="44"/>
      <c r="C3" s="44"/>
      <c r="D3" s="44"/>
      <c r="E3" s="44"/>
      <c r="F3" s="46"/>
      <c r="G3" s="663"/>
      <c r="H3" s="663"/>
      <c r="I3" s="663"/>
    </row>
    <row r="4" spans="1:14" ht="16.5">
      <c r="A4" s="45"/>
      <c r="B4" s="103" t="s">
        <v>144</v>
      </c>
      <c r="C4" s="103"/>
      <c r="D4" s="664"/>
      <c r="E4" s="665"/>
      <c r="F4" s="665"/>
      <c r="G4" s="47"/>
      <c r="H4" s="48"/>
      <c r="I4" s="48"/>
    </row>
    <row r="5" spans="1:14" ht="6" customHeight="1">
      <c r="A5" s="45"/>
      <c r="B5" s="44"/>
      <c r="C5" s="44"/>
      <c r="D5" s="44"/>
      <c r="E5" s="44"/>
      <c r="F5" s="44"/>
      <c r="G5" s="47"/>
      <c r="H5" s="48"/>
      <c r="I5" s="48"/>
    </row>
    <row r="6" spans="1:14" ht="37.5" customHeight="1">
      <c r="B6" s="666" t="s">
        <v>169</v>
      </c>
      <c r="C6" s="666"/>
      <c r="D6" s="666"/>
      <c r="E6" s="666"/>
      <c r="F6" s="666"/>
      <c r="G6" s="666"/>
      <c r="H6" s="666"/>
      <c r="I6" s="666"/>
    </row>
    <row r="7" spans="1:14">
      <c r="B7" s="669" t="s">
        <v>111</v>
      </c>
      <c r="C7" s="669"/>
      <c r="D7" s="669"/>
      <c r="E7" s="669"/>
      <c r="F7" s="669"/>
      <c r="G7" s="669"/>
      <c r="H7" s="669"/>
      <c r="I7" s="669"/>
    </row>
    <row r="9" spans="1:14" ht="137.25" customHeight="1">
      <c r="B9" s="670" t="s">
        <v>179</v>
      </c>
      <c r="C9" s="670"/>
      <c r="D9" s="670"/>
      <c r="E9" s="670"/>
      <c r="F9" s="670"/>
      <c r="G9" s="670"/>
      <c r="H9" s="670"/>
      <c r="I9" s="670"/>
    </row>
    <row r="11" spans="1:14">
      <c r="D11" s="671" t="s">
        <v>112</v>
      </c>
      <c r="E11" s="671"/>
      <c r="F11" s="671"/>
      <c r="G11" s="105" t="s">
        <v>113</v>
      </c>
    </row>
    <row r="12" spans="1:14" ht="31.5" customHeight="1" thickBot="1">
      <c r="D12" s="656" t="s">
        <v>101</v>
      </c>
      <c r="E12" s="656"/>
      <c r="F12" s="673" t="s">
        <v>91</v>
      </c>
      <c r="G12" s="673"/>
      <c r="H12" s="672" t="s">
        <v>143</v>
      </c>
      <c r="I12" s="672"/>
      <c r="N12" s="104"/>
    </row>
    <row r="13" spans="1:14" ht="24.95" customHeight="1">
      <c r="B13" s="654" t="s">
        <v>93</v>
      </c>
      <c r="C13" s="655"/>
      <c r="D13" s="657" t="s">
        <v>103</v>
      </c>
      <c r="E13" s="657"/>
      <c r="F13" s="667">
        <v>0</v>
      </c>
      <c r="G13" s="668"/>
      <c r="H13" s="672"/>
      <c r="I13" s="672"/>
    </row>
    <row r="14" spans="1:14" ht="24.95" customHeight="1">
      <c r="B14" s="659" t="s">
        <v>94</v>
      </c>
      <c r="C14" s="660"/>
      <c r="D14" s="658" t="s">
        <v>104</v>
      </c>
      <c r="E14" s="658"/>
      <c r="F14" s="667">
        <v>0</v>
      </c>
      <c r="G14" s="668"/>
      <c r="H14" s="672"/>
      <c r="I14" s="672"/>
    </row>
    <row r="15" spans="1:14" ht="24.95" customHeight="1">
      <c r="B15" s="659" t="s">
        <v>95</v>
      </c>
      <c r="C15" s="660"/>
      <c r="D15" s="658" t="s">
        <v>105</v>
      </c>
      <c r="E15" s="658"/>
      <c r="F15" s="667">
        <v>0</v>
      </c>
      <c r="G15" s="668"/>
      <c r="H15" s="672"/>
      <c r="I15" s="672"/>
    </row>
    <row r="16" spans="1:14" ht="24.95" customHeight="1">
      <c r="B16" s="659" t="s">
        <v>96</v>
      </c>
      <c r="C16" s="660"/>
      <c r="D16" s="658" t="s">
        <v>106</v>
      </c>
      <c r="E16" s="658"/>
      <c r="F16" s="667">
        <v>0</v>
      </c>
      <c r="G16" s="668"/>
      <c r="H16" s="672"/>
      <c r="I16" s="672"/>
    </row>
    <row r="17" spans="2:9" ht="24.95" customHeight="1">
      <c r="B17" s="659" t="s">
        <v>97</v>
      </c>
      <c r="C17" s="660"/>
      <c r="D17" s="658" t="s">
        <v>107</v>
      </c>
      <c r="E17" s="658"/>
      <c r="F17" s="667">
        <v>0</v>
      </c>
      <c r="G17" s="668"/>
      <c r="H17" s="672"/>
      <c r="I17" s="672"/>
    </row>
    <row r="18" spans="2:9" ht="24.95" customHeight="1">
      <c r="B18" s="659" t="s">
        <v>98</v>
      </c>
      <c r="C18" s="660"/>
      <c r="D18" s="658" t="s">
        <v>108</v>
      </c>
      <c r="E18" s="658"/>
      <c r="F18" s="667">
        <v>0</v>
      </c>
      <c r="G18" s="668"/>
      <c r="H18" s="672"/>
      <c r="I18" s="672"/>
    </row>
    <row r="19" spans="2:9" ht="24.95" customHeight="1">
      <c r="B19" s="659" t="s">
        <v>99</v>
      </c>
      <c r="C19" s="660"/>
      <c r="D19" s="658" t="s">
        <v>109</v>
      </c>
      <c r="E19" s="658"/>
      <c r="F19" s="667">
        <v>0</v>
      </c>
      <c r="G19" s="668"/>
      <c r="H19" s="672"/>
      <c r="I19" s="672"/>
    </row>
    <row r="20" spans="2:9" ht="24.95" customHeight="1">
      <c r="B20" s="659" t="s">
        <v>100</v>
      </c>
      <c r="C20" s="660"/>
      <c r="D20" s="658" t="s">
        <v>110</v>
      </c>
      <c r="E20" s="658"/>
      <c r="F20" s="667">
        <v>0</v>
      </c>
      <c r="G20" s="668"/>
      <c r="H20" s="672"/>
      <c r="I20" s="672"/>
    </row>
    <row r="21" spans="2:9" ht="24.95" customHeight="1">
      <c r="B21" s="682" t="s">
        <v>102</v>
      </c>
      <c r="C21" s="683"/>
      <c r="D21" s="683"/>
      <c r="E21" s="683"/>
      <c r="F21" s="677">
        <f>SUM(F13:F14)/2+SUM(F15:G20)</f>
        <v>0</v>
      </c>
      <c r="G21" s="678"/>
      <c r="H21" s="672"/>
      <c r="I21" s="672"/>
    </row>
    <row r="22" spans="2:9" ht="24.95" customHeight="1" thickBot="1">
      <c r="B22" s="674" t="str">
        <f>IF(F21&lt;0,"L'ENTREPRISE EST EN DIFFICULTE","L'ENTREPRISE N'EST PAS EN DIFFICULTE")</f>
        <v>L'ENTREPRISE N'EST PAS EN DIFFICULTE</v>
      </c>
      <c r="C22" s="675"/>
      <c r="D22" s="675"/>
      <c r="E22" s="675"/>
      <c r="F22" s="675"/>
      <c r="G22" s="676"/>
      <c r="H22" s="672"/>
      <c r="I22" s="672"/>
    </row>
    <row r="24" spans="2:9" ht="82.5" customHeight="1">
      <c r="B24" s="679" t="s">
        <v>177</v>
      </c>
      <c r="C24" s="679"/>
      <c r="D24" s="679"/>
      <c r="E24" s="679"/>
      <c r="F24" s="679"/>
      <c r="G24" s="679"/>
      <c r="H24" s="679"/>
      <c r="I24" s="679"/>
    </row>
    <row r="25" spans="2:9">
      <c r="B25" s="679"/>
      <c r="C25" s="679"/>
      <c r="D25" s="679"/>
      <c r="E25" s="679"/>
      <c r="F25" s="679"/>
      <c r="G25" s="679"/>
      <c r="H25" s="679"/>
      <c r="I25" s="679"/>
    </row>
    <row r="26" spans="2:9" ht="15" customHeight="1">
      <c r="B26" s="679"/>
      <c r="C26" s="679"/>
      <c r="D26" s="679"/>
      <c r="E26" s="679"/>
      <c r="F26" s="679"/>
      <c r="G26" s="679"/>
      <c r="H26" s="679"/>
      <c r="I26" s="679"/>
    </row>
    <row r="28" spans="2:9" ht="29.25" customHeight="1">
      <c r="B28" s="680" t="s">
        <v>178</v>
      </c>
      <c r="C28" s="681"/>
      <c r="D28" s="681"/>
      <c r="E28" s="681"/>
      <c r="F28" s="681"/>
      <c r="G28" s="681"/>
      <c r="H28" s="681"/>
      <c r="I28" s="681"/>
    </row>
  </sheetData>
  <mergeCells count="39">
    <mergeCell ref="B24:I26"/>
    <mergeCell ref="B28:I28"/>
    <mergeCell ref="F17:G17"/>
    <mergeCell ref="F15:G15"/>
    <mergeCell ref="F16:G16"/>
    <mergeCell ref="B19:C19"/>
    <mergeCell ref="B20:C20"/>
    <mergeCell ref="D20:E20"/>
    <mergeCell ref="B21:E21"/>
    <mergeCell ref="D16:E16"/>
    <mergeCell ref="D17:E17"/>
    <mergeCell ref="D18:E18"/>
    <mergeCell ref="D19:E19"/>
    <mergeCell ref="B16:C16"/>
    <mergeCell ref="B17:C17"/>
    <mergeCell ref="B18:C18"/>
    <mergeCell ref="F2:I2"/>
    <mergeCell ref="G3:I3"/>
    <mergeCell ref="D4:F4"/>
    <mergeCell ref="B6:I6"/>
    <mergeCell ref="F14:G14"/>
    <mergeCell ref="B7:I7"/>
    <mergeCell ref="B9:I9"/>
    <mergeCell ref="D11:F11"/>
    <mergeCell ref="H12:I22"/>
    <mergeCell ref="F13:G13"/>
    <mergeCell ref="F12:G12"/>
    <mergeCell ref="B22:G22"/>
    <mergeCell ref="F20:G20"/>
    <mergeCell ref="F21:G21"/>
    <mergeCell ref="F19:G19"/>
    <mergeCell ref="F18:G18"/>
    <mergeCell ref="B13:C13"/>
    <mergeCell ref="D12:E12"/>
    <mergeCell ref="D13:E13"/>
    <mergeCell ref="D14:E14"/>
    <mergeCell ref="D15:E15"/>
    <mergeCell ref="B14:C14"/>
    <mergeCell ref="B15:C15"/>
  </mergeCells>
  <pageMargins left="0.7" right="0.7" top="0.75" bottom="0.75" header="0.3" footer="0.3"/>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743F50E35EF24E8C605C589783CCCE" ma:contentTypeVersion="8" ma:contentTypeDescription="Crée un document." ma:contentTypeScope="" ma:versionID="99cc89f6d25084f0b13123965b8500b0">
  <xsd:schema xmlns:xsd="http://www.w3.org/2001/XMLSchema" xmlns:xs="http://www.w3.org/2001/XMLSchema" xmlns:p="http://schemas.microsoft.com/office/2006/metadata/properties" xmlns:ns2="bf28ad5a-89a9-4922-b50b-80080a2c273f" xmlns:ns3="1c319a2a-2a3f-4a15-a7a6-c43e6a609f52" targetNamespace="http://schemas.microsoft.com/office/2006/metadata/properties" ma:root="true" ma:fieldsID="d9a89138f84c9d69cda5ccec19a67c26" ns2:_="" ns3:_="">
    <xsd:import namespace="bf28ad5a-89a9-4922-b50b-80080a2c273f"/>
    <xsd:import namespace="1c319a2a-2a3f-4a15-a7a6-c43e6a609f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8ad5a-89a9-4922-b50b-80080a2c2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319a2a-2a3f-4a15-a7a6-c43e6a609f52"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5D470-8B81-48B7-979C-CEBCF97DD27C}">
  <ds:schemaRefs>
    <ds:schemaRef ds:uri="http://schemas.microsoft.com/office/2006/metadata/properties"/>
    <ds:schemaRef ds:uri="bf28ad5a-89a9-4922-b50b-80080a2c273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7D0FBAE1-F360-4DC0-865E-19F19B5C8A5B}"/>
</file>

<file path=customXml/itemProps3.xml><?xml version="1.0" encoding="utf-8"?>
<ds:datastoreItem xmlns:ds="http://schemas.openxmlformats.org/officeDocument/2006/customXml" ds:itemID="{2A877511-8F03-4155-8765-87C8536B23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1.Fiche de demande d'aide</vt:lpstr>
      <vt:lpstr>2.Annexe financière </vt:lpstr>
      <vt:lpstr>3.Historique financier</vt:lpstr>
      <vt:lpstr>4.Prévisions socio-économiques</vt:lpstr>
      <vt:lpstr>5.Prévisionnel de résultats</vt:lpstr>
      <vt:lpstr>6.Plan de financement</vt:lpstr>
      <vt:lpstr>7.Vérif situation financère</vt:lpstr>
      <vt:lpstr>'1.Fiche de demande d''aide'!F_Demande</vt:lpstr>
      <vt:lpstr>'1.Fiche de demande d''aide'!Zone_d_impression</vt:lpstr>
      <vt:lpstr>'4.Prévisions socio-économiques'!Zone_d_impression</vt:lpstr>
      <vt:lpstr>'5.Prévisionnel de résultats'!Zone_d_impression</vt:lpstr>
      <vt:lpstr>'6.Plan de financement'!Zone_d_impression</vt:lpstr>
      <vt:lpstr>'7.Vérif situation financère'!Zone_d_impression</vt:lpstr>
    </vt:vector>
  </TitlesOfParts>
  <Manager>taline.karch@ext.bpifrance.fr;jc.carlu@bpifrance.fr</Manager>
  <Company>Bpifrance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PSIM_Canevas candidature</dc:title>
  <dc:subject>PSIM_Cavenas candidature</dc:subject>
  <dc:creator>Franck BERNARD</dc:creator>
  <cp:lastModifiedBy>Raphael BIOJOUT</cp:lastModifiedBy>
  <cp:lastPrinted>2020-08-31T16:49:04Z</cp:lastPrinted>
  <dcterms:created xsi:type="dcterms:W3CDTF">2013-11-28T10:29:53Z</dcterms:created>
  <dcterms:modified xsi:type="dcterms:W3CDTF">2020-08-31T16:49:51Z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0x01010070743F50E35EF24E8C605C589783CCCE</vt:lpwstr>
  </property>
</Properties>
</file>