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codeName="ThisWorkbook" defaultThemeVersion="124226"/>
  <mc:AlternateContent xmlns:mc="http://schemas.openxmlformats.org/markup-compatibility/2006">
    <mc:Choice Requires="x15">
      <x15ac:absPath xmlns:x15ac="http://schemas.microsoft.com/office/spreadsheetml/2010/11/ac" url="C:\Users\M85807\Bpifrance\TT_AAPsoutien invest filière auto - Documents\General\40-LIVRABLES\40-DOSSIERS DE CONSULTATION\AAP Aero\"/>
    </mc:Choice>
  </mc:AlternateContent>
  <xr:revisionPtr revIDLastSave="470" documentId="8_{53415CC4-321E-4D99-8880-13ED68BBF702}" xr6:coauthVersionLast="37" xr6:coauthVersionMax="45" xr10:uidLastSave="{B21DEA37-A75F-46C4-B616-1416B36315DF}"/>
  <bookViews>
    <workbookView xWindow="0" yWindow="465" windowWidth="14700" windowHeight="6360" tabRatio="754" xr2:uid="{00000000-000D-0000-FFFF-FFFF00000000}"/>
  </bookViews>
  <sheets>
    <sheet name="1.Fiche de demande d'aide" sheetId="22" r:id="rId1"/>
    <sheet name="2.Annexe financière " sheetId="21" r:id="rId2"/>
    <sheet name="3.Historique financier" sheetId="25" r:id="rId3"/>
    <sheet name="4.Prévisions socio-économiques" sheetId="18" r:id="rId4"/>
    <sheet name="5.Prévisionnel de résultats" sheetId="19" r:id="rId5"/>
    <sheet name="6.Plan de financement" sheetId="20" r:id="rId6"/>
    <sheet name="7.Vérif situation financère" sheetId="17" r:id="rId7"/>
  </sheets>
  <externalReferences>
    <externalReference r:id="rId8"/>
  </externalReferences>
  <definedNames>
    <definedName name="Accbfrannée1" localSheetId="0">#REF!</definedName>
    <definedName name="Accbfrannée1" localSheetId="1">#REF!</definedName>
    <definedName name="Accbfrannée1" localSheetId="6">#REF!</definedName>
    <definedName name="Accbfrannée1">#REF!</definedName>
    <definedName name="Accbfrannée2" localSheetId="1">#REF!</definedName>
    <definedName name="Accbfrannée2" localSheetId="6">#REF!</definedName>
    <definedName name="Accbfrannée2">#REF!</definedName>
    <definedName name="Accbfrannée3" localSheetId="1">#REF!</definedName>
    <definedName name="Accbfrannée3" localSheetId="6">#REF!</definedName>
    <definedName name="Accbfrannée3">#REF!</definedName>
    <definedName name="Accbfrannée4" localSheetId="1">#REF!</definedName>
    <definedName name="Accbfrannée4" localSheetId="6">#REF!</definedName>
    <definedName name="Accbfrannée4">#REF!</definedName>
    <definedName name="Accbfrannée5" localSheetId="1">#REF!</definedName>
    <definedName name="Accbfrannée5" localSheetId="6">#REF!</definedName>
    <definedName name="Accbfrannée5">#REF!</definedName>
    <definedName name="Achatconso0" localSheetId="1">#REF!</definedName>
    <definedName name="Achatconso0" localSheetId="6">#REF!</definedName>
    <definedName name="Achatconso0">#REF!</definedName>
    <definedName name="Achatconso01" localSheetId="1">#REF!</definedName>
    <definedName name="Achatconso01" localSheetId="6">#REF!</definedName>
    <definedName name="Achatconso01">#REF!</definedName>
    <definedName name="Achatconso02" localSheetId="1">#REF!</definedName>
    <definedName name="Achatconso02" localSheetId="6">#REF!</definedName>
    <definedName name="Achatconso02">#REF!</definedName>
    <definedName name="Achatconso1" localSheetId="1">#REF!</definedName>
    <definedName name="Achatconso1" localSheetId="6">#REF!</definedName>
    <definedName name="Achatconso1">#REF!</definedName>
    <definedName name="Achatconso2" localSheetId="1">#REF!</definedName>
    <definedName name="Achatconso2" localSheetId="6">#REF!</definedName>
    <definedName name="Achatconso2">#REF!</definedName>
    <definedName name="Achatconso3" localSheetId="1">#REF!</definedName>
    <definedName name="Achatconso3" localSheetId="6">#REF!</definedName>
    <definedName name="Achatconso3">#REF!</definedName>
    <definedName name="Achatconso4" localSheetId="1">#REF!</definedName>
    <definedName name="Achatconso4" localSheetId="6">#REF!</definedName>
    <definedName name="Achatconso4">#REF!</definedName>
    <definedName name="Achatconso5" localSheetId="1">#REF!</definedName>
    <definedName name="Achatconso5" localSheetId="6">#REF!</definedName>
    <definedName name="Achatconso5">#REF!</definedName>
    <definedName name="Achaterrainannée1" localSheetId="1">#REF!</definedName>
    <definedName name="Achaterrainannée1" localSheetId="6">#REF!</definedName>
    <definedName name="Achaterrainannée1">#REF!</definedName>
    <definedName name="Achaterrainannée3" localSheetId="1">#REF!</definedName>
    <definedName name="Achaterrainannée3" localSheetId="6">#REF!</definedName>
    <definedName name="Achaterrainannée3">#REF!</definedName>
    <definedName name="Achaterrainannée4" localSheetId="1">#REF!</definedName>
    <definedName name="Achaterrainannée4" localSheetId="6">#REF!</definedName>
    <definedName name="Achaterrainannée4">#REF!</definedName>
    <definedName name="Achaterrainannée5" localSheetId="1">#REF!</definedName>
    <definedName name="Achaterrainannée5" localSheetId="6">#REF!</definedName>
    <definedName name="Achaterrainannée5">#REF!</definedName>
    <definedName name="Achatterrainannée2" localSheetId="1">#REF!</definedName>
    <definedName name="Achatterrainannée2" localSheetId="6">#REF!</definedName>
    <definedName name="Achatterrainannée2">#REF!</definedName>
    <definedName name="Acqbrevetannée1" localSheetId="1">#REF!</definedName>
    <definedName name="Acqbrevetannée1" localSheetId="6">#REF!</definedName>
    <definedName name="Acqbrevetannée1">#REF!</definedName>
    <definedName name="Acqbrevetannée2" localSheetId="1">#REF!</definedName>
    <definedName name="Acqbrevetannée2" localSheetId="6">#REF!</definedName>
    <definedName name="Acqbrevetannée2">#REF!</definedName>
    <definedName name="Acqbrevetannée3" localSheetId="1">#REF!</definedName>
    <definedName name="Acqbrevetannée3" localSheetId="6">#REF!</definedName>
    <definedName name="Acqbrevetannée3">#REF!</definedName>
    <definedName name="Acqbrevetannée4" localSheetId="1">#REF!</definedName>
    <definedName name="Acqbrevetannée4" localSheetId="6">#REF!</definedName>
    <definedName name="Acqbrevetannée4">#REF!</definedName>
    <definedName name="Acqbrevetannée5" localSheetId="1">#REF!</definedName>
    <definedName name="Acqbrevetannée5" localSheetId="6">#REF!</definedName>
    <definedName name="Acqbrevetannée5">#REF!</definedName>
    <definedName name="Acqmatannée1" localSheetId="1">#REF!</definedName>
    <definedName name="Acqmatannée1" localSheetId="6">#REF!</definedName>
    <definedName name="Acqmatannée1">#REF!</definedName>
    <definedName name="Acqmatannée2" localSheetId="1">#REF!</definedName>
    <definedName name="Acqmatannée2" localSheetId="6">#REF!</definedName>
    <definedName name="Acqmatannée2">#REF!</definedName>
    <definedName name="Acqmatannée3" localSheetId="1">#REF!</definedName>
    <definedName name="Acqmatannée3" localSheetId="6">#REF!</definedName>
    <definedName name="Acqmatannée3">#REF!</definedName>
    <definedName name="Acqmatannée4" localSheetId="1">#REF!</definedName>
    <definedName name="Acqmatannée4" localSheetId="6">#REF!</definedName>
    <definedName name="Acqmatannée4">#REF!</definedName>
    <definedName name="Acqmatannée5" localSheetId="1">#REF!</definedName>
    <definedName name="Acqmatannée5" localSheetId="6">#REF!</definedName>
    <definedName name="Acqmatannée5">#REF!</definedName>
    <definedName name="Actinstal1" localSheetId="1">#REF!</definedName>
    <definedName name="Actinstal1" localSheetId="6">#REF!</definedName>
    <definedName name="Actinstal1">#REF!</definedName>
    <definedName name="Actinstal2" localSheetId="1">#REF!</definedName>
    <definedName name="Actinstal2" localSheetId="6">#REF!</definedName>
    <definedName name="Actinstal2">#REF!</definedName>
    <definedName name="Actinstal3" localSheetId="1">#REF!</definedName>
    <definedName name="Actinstal3" localSheetId="6">#REF!</definedName>
    <definedName name="Actinstal3">#REF!</definedName>
    <definedName name="Actinstal4" localSheetId="1">#REF!</definedName>
    <definedName name="Actinstal4" localSheetId="6">#REF!</definedName>
    <definedName name="Actinstal4">#REF!</definedName>
    <definedName name="Actinstal5" localSheetId="1">#REF!</definedName>
    <definedName name="Actinstal5" localSheetId="6">#REF!</definedName>
    <definedName name="Actinstal5">#REF!</definedName>
    <definedName name="Actinstal6" localSheetId="1">#REF!</definedName>
    <definedName name="Actinstal6" localSheetId="6">#REF!</definedName>
    <definedName name="Actinstal6">#REF!</definedName>
    <definedName name="Actinstal7" localSheetId="1">#REF!</definedName>
    <definedName name="Actinstal7" localSheetId="6">#REF!</definedName>
    <definedName name="Actinstal7">#REF!</definedName>
    <definedName name="Agroalimentaire">"Case d'option 12"</definedName>
    <definedName name="Aidcoll1année1" localSheetId="1">#REF!</definedName>
    <definedName name="Aidcoll1année1" localSheetId="6">#REF!</definedName>
    <definedName name="Aidcoll1année1">#REF!</definedName>
    <definedName name="Aidcoll1année2" localSheetId="1">#REF!</definedName>
    <definedName name="Aidcoll1année2" localSheetId="6">#REF!</definedName>
    <definedName name="Aidcoll1année2">#REF!</definedName>
    <definedName name="Aidcoll1année3" localSheetId="1">#REF!</definedName>
    <definedName name="Aidcoll1année3" localSheetId="6">#REF!</definedName>
    <definedName name="Aidcoll1année3">#REF!</definedName>
    <definedName name="Aidcoll1année4" localSheetId="1">#REF!</definedName>
    <definedName name="Aidcoll1année4" localSheetId="6">#REF!</definedName>
    <definedName name="Aidcoll1année4">#REF!</definedName>
    <definedName name="Aidcoll1année5" localSheetId="1">#REF!</definedName>
    <definedName name="Aidcoll1année5" localSheetId="6">#REF!</definedName>
    <definedName name="Aidcoll1année5">#REF!</definedName>
    <definedName name="Aidcoll2année1" localSheetId="1">#REF!</definedName>
    <definedName name="Aidcoll2année1" localSheetId="6">#REF!</definedName>
    <definedName name="Aidcoll2année1">#REF!</definedName>
    <definedName name="Aidcoll2année2" localSheetId="1">#REF!</definedName>
    <definedName name="Aidcoll2année2" localSheetId="6">#REF!</definedName>
    <definedName name="Aidcoll2année2">#REF!</definedName>
    <definedName name="Aidcoll2année3" localSheetId="1">#REF!</definedName>
    <definedName name="Aidcoll2année3" localSheetId="6">#REF!</definedName>
    <definedName name="Aidcoll2année3">#REF!</definedName>
    <definedName name="Aidcoll2année4" localSheetId="1">#REF!</definedName>
    <definedName name="Aidcoll2année4" localSheetId="6">#REF!</definedName>
    <definedName name="Aidcoll2année4">#REF!</definedName>
    <definedName name="Aidcoll2année5" localSheetId="1">#REF!</definedName>
    <definedName name="Aidcoll2année5" localSheetId="6">#REF!</definedName>
    <definedName name="Aidcoll2année5">#REF!</definedName>
    <definedName name="Aidcoll3année1" localSheetId="1">#REF!</definedName>
    <definedName name="Aidcoll3année1" localSheetId="6">#REF!</definedName>
    <definedName name="Aidcoll3année1">#REF!</definedName>
    <definedName name="Aidcoll3année2" localSheetId="1">#REF!</definedName>
    <definedName name="Aidcoll3année2" localSheetId="6">#REF!</definedName>
    <definedName name="Aidcoll3année2">#REF!</definedName>
    <definedName name="Aidcoll3année3" localSheetId="1">#REF!</definedName>
    <definedName name="Aidcoll3année3" localSheetId="6">#REF!</definedName>
    <definedName name="Aidcoll3année3">#REF!</definedName>
    <definedName name="Aidcoll3année4" localSheetId="1">#REF!</definedName>
    <definedName name="Aidcoll3année4" localSheetId="6">#REF!</definedName>
    <definedName name="Aidcoll3année4">#REF!</definedName>
    <definedName name="Aidcoll3année5" localSheetId="1">#REF!</definedName>
    <definedName name="Aidcoll3année5" localSheetId="6">#REF!</definedName>
    <definedName name="Aidcoll3année5">#REF!</definedName>
    <definedName name="aides" localSheetId="1">#REF!</definedName>
    <definedName name="aides" localSheetId="6">#REF!</definedName>
    <definedName name="aides">#REF!</definedName>
    <definedName name="Appfondpropreannée1" localSheetId="1">#REF!</definedName>
    <definedName name="Appfondpropreannée1" localSheetId="6">#REF!</definedName>
    <definedName name="Appfondpropreannée1">#REF!</definedName>
    <definedName name="Appfondpropreannée2" localSheetId="1">#REF!</definedName>
    <definedName name="Appfondpropreannée2" localSheetId="6">#REF!</definedName>
    <definedName name="Appfondpropreannée2">#REF!</definedName>
    <definedName name="Appfondpropreannée3" localSheetId="1">#REF!</definedName>
    <definedName name="Appfondpropreannée3" localSheetId="6">#REF!</definedName>
    <definedName name="Appfondpropreannée3">#REF!</definedName>
    <definedName name="Appfondpropreannée4" localSheetId="1">#REF!</definedName>
    <definedName name="Appfondpropreannée4" localSheetId="6">#REF!</definedName>
    <definedName name="Appfondpropreannée4">#REF!</definedName>
    <definedName name="Appfondpropreannée5" localSheetId="1">#REF!</definedName>
    <definedName name="Appfondpropreannée5" localSheetId="6">#REF!</definedName>
    <definedName name="Appfondpropreannée5">#REF!</definedName>
    <definedName name="Autraidetatannée1" localSheetId="1">#REF!</definedName>
    <definedName name="Autraidetatannée1" localSheetId="6">#REF!</definedName>
    <definedName name="Autraidetatannée1">#REF!</definedName>
    <definedName name="Autraidetatannée2" localSheetId="1">#REF!</definedName>
    <definedName name="Autraidetatannée2" localSheetId="6">#REF!</definedName>
    <definedName name="Autraidetatannée2">#REF!</definedName>
    <definedName name="Autraidetatannée3" localSheetId="1">#REF!</definedName>
    <definedName name="Autraidetatannée3" localSheetId="6">#REF!</definedName>
    <definedName name="Autraidetatannée3">#REF!</definedName>
    <definedName name="Autraidetatannée4" localSheetId="1">#REF!</definedName>
    <definedName name="Autraidetatannée4" localSheetId="6">#REF!</definedName>
    <definedName name="Autraidetatannée4">#REF!</definedName>
    <definedName name="Autraidetatannée5" localSheetId="1">#REF!</definedName>
    <definedName name="Autraidetatannée5" localSheetId="6">#REF!</definedName>
    <definedName name="Autraidetatannée5">#REF!</definedName>
    <definedName name="Autraidpubannée1" localSheetId="1">#REF!</definedName>
    <definedName name="Autraidpubannée1" localSheetId="6">#REF!</definedName>
    <definedName name="Autraidpubannée1">#REF!</definedName>
    <definedName name="Autraidpubannée2" localSheetId="1">#REF!</definedName>
    <definedName name="Autraidpubannée2" localSheetId="6">#REF!</definedName>
    <definedName name="Autraidpubannée2">#REF!</definedName>
    <definedName name="Autraidpubannée3" localSheetId="1">#REF!</definedName>
    <definedName name="Autraidpubannée3" localSheetId="6">#REF!</definedName>
    <definedName name="Autraidpubannée3">#REF!</definedName>
    <definedName name="Autraidpubannée4" localSheetId="1">#REF!</definedName>
    <definedName name="Autraidpubannée4" localSheetId="6">#REF!</definedName>
    <definedName name="Autraidpubannée4">#REF!</definedName>
    <definedName name="Autraidpubannée5" localSheetId="1">#REF!</definedName>
    <definedName name="Autraidpubannée5" localSheetId="6">#REF!</definedName>
    <definedName name="Autraidpubannée5">#REF!</definedName>
    <definedName name="Autreproduit0" localSheetId="1">#REF!</definedName>
    <definedName name="Autreproduit0" localSheetId="6">#REF!</definedName>
    <definedName name="Autreproduit0">#REF!</definedName>
    <definedName name="Autreproduit01" localSheetId="1">#REF!</definedName>
    <definedName name="Autreproduit01" localSheetId="6">#REF!</definedName>
    <definedName name="Autreproduit01">#REF!</definedName>
    <definedName name="Autreproduit02" localSheetId="1">#REF!</definedName>
    <definedName name="Autreproduit02" localSheetId="6">#REF!</definedName>
    <definedName name="Autreproduit02">#REF!</definedName>
    <definedName name="Autreproduit1" localSheetId="1">#REF!</definedName>
    <definedName name="Autreproduit1" localSheetId="6">#REF!</definedName>
    <definedName name="Autreproduit1">#REF!</definedName>
    <definedName name="Autreproduit2" localSheetId="1">#REF!</definedName>
    <definedName name="Autreproduit2" localSheetId="6">#REF!</definedName>
    <definedName name="Autreproduit2">#REF!</definedName>
    <definedName name="Autreproduit3" localSheetId="1">#REF!</definedName>
    <definedName name="Autreproduit3" localSheetId="6">#REF!</definedName>
    <definedName name="Autreproduit3">#REF!</definedName>
    <definedName name="Autreproduit4" localSheetId="1">#REF!</definedName>
    <definedName name="Autreproduit4" localSheetId="6">#REF!</definedName>
    <definedName name="Autreproduit4">#REF!</definedName>
    <definedName name="Autreproduit5" localSheetId="1">#REF!</definedName>
    <definedName name="Autreproduit5" localSheetId="6">#REF!</definedName>
    <definedName name="Autreproduit5">#REF!</definedName>
    <definedName name="Autresachats0" localSheetId="1">#REF!</definedName>
    <definedName name="Autresachats0" localSheetId="6">#REF!</definedName>
    <definedName name="Autresachats0">#REF!</definedName>
    <definedName name="Autresachats01" localSheetId="1">#REF!</definedName>
    <definedName name="Autresachats01" localSheetId="6">#REF!</definedName>
    <definedName name="Autresachats01">#REF!</definedName>
    <definedName name="Autresachats02" localSheetId="1">#REF!</definedName>
    <definedName name="Autresachats02" localSheetId="6">#REF!</definedName>
    <definedName name="Autresachats02">#REF!</definedName>
    <definedName name="Autresachats1" localSheetId="1">#REF!</definedName>
    <definedName name="Autresachats1" localSheetId="6">#REF!</definedName>
    <definedName name="Autresachats1">#REF!</definedName>
    <definedName name="Autresachats2" localSheetId="1">#REF!</definedName>
    <definedName name="Autresachats2" localSheetId="6">#REF!</definedName>
    <definedName name="Autresachats2">#REF!</definedName>
    <definedName name="Autresachats3" localSheetId="1">#REF!</definedName>
    <definedName name="Autresachats3" localSheetId="6">#REF!</definedName>
    <definedName name="Autresachats3">#REF!</definedName>
    <definedName name="Autresachats4" localSheetId="1">#REF!</definedName>
    <definedName name="Autresachats4" localSheetId="6">#REF!</definedName>
    <definedName name="Autresachats4">#REF!</definedName>
    <definedName name="Autresachats5" localSheetId="1">#REF!</definedName>
    <definedName name="Autresachats5" localSheetId="6">#REF!</definedName>
    <definedName name="Autresachats5">#REF!</definedName>
    <definedName name="Autrescharges0" localSheetId="1">#REF!</definedName>
    <definedName name="Autrescharges0" localSheetId="6">#REF!</definedName>
    <definedName name="Autrescharges0">#REF!</definedName>
    <definedName name="Autrescharges01" localSheetId="1">#REF!</definedName>
    <definedName name="Autrescharges01" localSheetId="6">#REF!</definedName>
    <definedName name="Autrescharges01">#REF!</definedName>
    <definedName name="Autrescharges02" localSheetId="1">#REF!</definedName>
    <definedName name="Autrescharges02" localSheetId="6">#REF!</definedName>
    <definedName name="Autrescharges02">#REF!</definedName>
    <definedName name="Autrescharges1" localSheetId="1">#REF!</definedName>
    <definedName name="Autrescharges1" localSheetId="6">#REF!</definedName>
    <definedName name="Autrescharges1">#REF!</definedName>
    <definedName name="Autrescharges2" localSheetId="1">#REF!</definedName>
    <definedName name="Autrescharges2" localSheetId="6">#REF!</definedName>
    <definedName name="Autrescharges2">#REF!</definedName>
    <definedName name="Autrescharges3" localSheetId="1">#REF!</definedName>
    <definedName name="Autrescharges3" localSheetId="6">#REF!</definedName>
    <definedName name="Autrescharges3">#REF!</definedName>
    <definedName name="Autrescharges4" localSheetId="1">#REF!</definedName>
    <definedName name="Autrescharges4" localSheetId="6">#REF!</definedName>
    <definedName name="Autrescharges4">#REF!</definedName>
    <definedName name="Autrescharges5" localSheetId="1">#REF!</definedName>
    <definedName name="Autrescharges5" localSheetId="6">#REF!</definedName>
    <definedName name="Autrescharges5">#REF!</definedName>
    <definedName name="aze" localSheetId="6">#REF!</definedName>
    <definedName name="aze">#REF!</definedName>
    <definedName name="Brevetannée1" localSheetId="1">#REF!</definedName>
    <definedName name="Brevetannée1" localSheetId="6">#REF!</definedName>
    <definedName name="Brevetannée1">#REF!</definedName>
    <definedName name="Brevetannée2" localSheetId="1">#REF!</definedName>
    <definedName name="Brevetannée2" localSheetId="6">#REF!</definedName>
    <definedName name="Brevetannée2">#REF!</definedName>
    <definedName name="Brevetannée3" localSheetId="1">#REF!</definedName>
    <definedName name="Brevetannée3" localSheetId="6">#REF!</definedName>
    <definedName name="Brevetannée3">#REF!</definedName>
    <definedName name="Brevetannée4" localSheetId="1">#REF!</definedName>
    <definedName name="Brevetannée4" localSheetId="6">#REF!</definedName>
    <definedName name="Brevetannée4">#REF!</definedName>
    <definedName name="Brevetannée5" localSheetId="1">#REF!</definedName>
    <definedName name="Brevetannée5" localSheetId="6">#REF!</definedName>
    <definedName name="Brevetannée5">#REF!</definedName>
    <definedName name="Caannée1" localSheetId="1">#REF!</definedName>
    <definedName name="Caannée1" localSheetId="6">#REF!</definedName>
    <definedName name="Caannée1">#REF!</definedName>
    <definedName name="Caannée2" localSheetId="1">#REF!</definedName>
    <definedName name="Caannée2" localSheetId="6">#REF!</definedName>
    <definedName name="Caannée2">#REF!</definedName>
    <definedName name="Caannée3" localSheetId="1">#REF!</definedName>
    <definedName name="Caannée3" localSheetId="6">#REF!</definedName>
    <definedName name="Caannée3">#REF!</definedName>
    <definedName name="Caannée4" localSheetId="1">#REF!</definedName>
    <definedName name="Caannée4" localSheetId="6">#REF!</definedName>
    <definedName name="Caannée4">#REF!</definedName>
    <definedName name="Caannée5" localSheetId="1">#REF!</definedName>
    <definedName name="Caannée5" localSheetId="6">#REF!</definedName>
    <definedName name="Caannée5">#REF!</definedName>
    <definedName name="Cafrance0" localSheetId="1">#REF!</definedName>
    <definedName name="Cafrance0" localSheetId="6">#REF!</definedName>
    <definedName name="Cafrance0">#REF!</definedName>
    <definedName name="Cafrance01" localSheetId="1">#REF!</definedName>
    <definedName name="Cafrance01" localSheetId="6">#REF!</definedName>
    <definedName name="Cafrance01">#REF!</definedName>
    <definedName name="Cafrance02" localSheetId="1">#REF!</definedName>
    <definedName name="Cafrance02" localSheetId="6">#REF!</definedName>
    <definedName name="Cafrance02">#REF!</definedName>
    <definedName name="Cafrance1" localSheetId="1">#REF!</definedName>
    <definedName name="Cafrance1" localSheetId="6">#REF!</definedName>
    <definedName name="Cafrance1">#REF!</definedName>
    <definedName name="Cafrance2" localSheetId="1">#REF!</definedName>
    <definedName name="Cafrance2" localSheetId="6">#REF!</definedName>
    <definedName name="Cafrance2">#REF!</definedName>
    <definedName name="Cafrance3" localSheetId="1">#REF!</definedName>
    <definedName name="Cafrance3" localSheetId="6">#REF!</definedName>
    <definedName name="Cafrance3">#REF!</definedName>
    <definedName name="Cafrance4" localSheetId="1">#REF!</definedName>
    <definedName name="Cafrance4" localSheetId="6">#REF!</definedName>
    <definedName name="Cafrance4">#REF!</definedName>
    <definedName name="Cafrance5" localSheetId="1">#REF!</definedName>
    <definedName name="Cafrance5" localSheetId="6">#REF!</definedName>
    <definedName name="Cafrance5">#REF!</definedName>
    <definedName name="Canet0" localSheetId="1">#REF!</definedName>
    <definedName name="Canet0" localSheetId="6">#REF!</definedName>
    <definedName name="Canet0">#REF!</definedName>
    <definedName name="Canet01" localSheetId="1">#REF!</definedName>
    <definedName name="Canet01" localSheetId="6">#REF!</definedName>
    <definedName name="Canet01">#REF!</definedName>
    <definedName name="Canet02" localSheetId="1">#REF!</definedName>
    <definedName name="Canet02" localSheetId="6">#REF!</definedName>
    <definedName name="Canet02">#REF!</definedName>
    <definedName name="Canet1" localSheetId="1">#REF!</definedName>
    <definedName name="Canet1" localSheetId="6">#REF!</definedName>
    <definedName name="Canet1">#REF!</definedName>
    <definedName name="Canet2" localSheetId="1">#REF!</definedName>
    <definedName name="Canet2" localSheetId="6">#REF!</definedName>
    <definedName name="Canet2">#REF!</definedName>
    <definedName name="Canet3" localSheetId="1">#REF!</definedName>
    <definedName name="Canet3" localSheetId="6">#REF!</definedName>
    <definedName name="Canet3">#REF!</definedName>
    <definedName name="Canet4" localSheetId="1">#REF!</definedName>
    <definedName name="Canet4" localSheetId="6">#REF!</definedName>
    <definedName name="Canet4">#REF!</definedName>
    <definedName name="Canet5" localSheetId="1">#REF!</definedName>
    <definedName name="Canet5" localSheetId="6">#REF!</definedName>
    <definedName name="Canet5">#REF!</definedName>
    <definedName name="Capautofinan0" localSheetId="1">#REF!</definedName>
    <definedName name="Capautofinan0" localSheetId="6">#REF!</definedName>
    <definedName name="Capautofinan0">#REF!</definedName>
    <definedName name="Capautofinan01" localSheetId="1">#REF!</definedName>
    <definedName name="Capautofinan01" localSheetId="6">#REF!</definedName>
    <definedName name="Capautofinan01">#REF!</definedName>
    <definedName name="Capautofinan02" localSheetId="1">#REF!</definedName>
    <definedName name="Capautofinan02" localSheetId="6">#REF!</definedName>
    <definedName name="Capautofinan02">#REF!</definedName>
    <definedName name="Capautofinan1" localSheetId="1">#REF!</definedName>
    <definedName name="Capautofinan1" localSheetId="6">#REF!</definedName>
    <definedName name="Capautofinan1">#REF!</definedName>
    <definedName name="Capautofinan2" localSheetId="1">#REF!</definedName>
    <definedName name="Capautofinan2" localSheetId="6">#REF!</definedName>
    <definedName name="Capautofinan2">#REF!</definedName>
    <definedName name="Capautofinan3" localSheetId="1">#REF!</definedName>
    <definedName name="Capautofinan3" localSheetId="6">#REF!</definedName>
    <definedName name="Capautofinan3">#REF!</definedName>
    <definedName name="Capautofinan4" localSheetId="1">#REF!</definedName>
    <definedName name="Capautofinan4" localSheetId="6">#REF!</definedName>
    <definedName name="Capautofinan4">#REF!</definedName>
    <definedName name="Capautofinan5" localSheetId="1">#REF!</definedName>
    <definedName name="Capautofinan5" localSheetId="6">#REF!</definedName>
    <definedName name="Capautofinan5">#REF!</definedName>
    <definedName name="Capautofinanannée1" localSheetId="1">#REF!</definedName>
    <definedName name="Capautofinanannée1" localSheetId="6">#REF!</definedName>
    <definedName name="Capautofinanannée1">#REF!</definedName>
    <definedName name="Capautofinanannée2" localSheetId="1">#REF!</definedName>
    <definedName name="Capautofinanannée2" localSheetId="6">#REF!</definedName>
    <definedName name="Capautofinanannée2">#REF!</definedName>
    <definedName name="Capautofinanannée3" localSheetId="1">#REF!</definedName>
    <definedName name="Capautofinanannée3" localSheetId="6">#REF!</definedName>
    <definedName name="Capautofinanannée3">#REF!</definedName>
    <definedName name="Capautofinanannée4" localSheetId="1">#REF!</definedName>
    <definedName name="Capautofinanannée4" localSheetId="6">#REF!</definedName>
    <definedName name="Capautofinanannée4">#REF!</definedName>
    <definedName name="Capautofinanannée5" localSheetId="1">#REF!</definedName>
    <definedName name="Capautofinanannée5" localSheetId="6">#REF!</definedName>
    <definedName name="Capautofinanannée5">#REF!</definedName>
    <definedName name="Capautofinanaprèssubv0" localSheetId="1">#REF!</definedName>
    <definedName name="Capautofinanaprèssubv0" localSheetId="6">#REF!</definedName>
    <definedName name="Capautofinanaprèssubv0">#REF!</definedName>
    <definedName name="Capautofinanaprèssubv01" localSheetId="1">#REF!</definedName>
    <definedName name="Capautofinanaprèssubv01" localSheetId="6">#REF!</definedName>
    <definedName name="Capautofinanaprèssubv01">#REF!</definedName>
    <definedName name="Capautofinanaprèssubv02" localSheetId="1">#REF!</definedName>
    <definedName name="Capautofinanaprèssubv02" localSheetId="6">#REF!</definedName>
    <definedName name="Capautofinanaprèssubv02">#REF!</definedName>
    <definedName name="Capautofinanaprèssubv1" localSheetId="1">#REF!</definedName>
    <definedName name="Capautofinanaprèssubv1" localSheetId="6">#REF!</definedName>
    <definedName name="Capautofinanaprèssubv1">#REF!</definedName>
    <definedName name="Capautofinanaprèssubv2" localSheetId="1">#REF!</definedName>
    <definedName name="Capautofinanaprèssubv2" localSheetId="6">#REF!</definedName>
    <definedName name="Capautofinanaprèssubv2">#REF!</definedName>
    <definedName name="Capautofinanaprèssubv3" localSheetId="1">#REF!</definedName>
    <definedName name="Capautofinanaprèssubv3" localSheetId="6">#REF!</definedName>
    <definedName name="Capautofinanaprèssubv3">#REF!</definedName>
    <definedName name="Capautofinanaprèssubv4" localSheetId="1">#REF!</definedName>
    <definedName name="Capautofinanaprèssubv4" localSheetId="6">#REF!</definedName>
    <definedName name="Capautofinanaprèssubv4">#REF!</definedName>
    <definedName name="Capautofinanaprèssubv5" localSheetId="1">#REF!</definedName>
    <definedName name="Capautofinanaprèssubv5" localSheetId="6">#REF!</definedName>
    <definedName name="Capautofinanaprèssubv5">#REF!</definedName>
    <definedName name="Capexannée1" localSheetId="1">#REF!</definedName>
    <definedName name="Capexannée1" localSheetId="6">#REF!</definedName>
    <definedName name="Capexannée1">#REF!</definedName>
    <definedName name="Capexannée2" localSheetId="1">#REF!</definedName>
    <definedName name="Capexannée2" localSheetId="6">#REF!</definedName>
    <definedName name="Capexannée2">#REF!</definedName>
    <definedName name="Capexannée3" localSheetId="1">#REF!</definedName>
    <definedName name="Capexannée3" localSheetId="6">#REF!</definedName>
    <definedName name="Capexannée3">#REF!</definedName>
    <definedName name="Capexannée4" localSheetId="1">#REF!</definedName>
    <definedName name="Capexannée4" localSheetId="6">#REF!</definedName>
    <definedName name="Capexannée4">#REF!</definedName>
    <definedName name="Capexannée5" localSheetId="1">#REF!</definedName>
    <definedName name="Capexannée5" localSheetId="6">#REF!</definedName>
    <definedName name="Capexannée5">#REF!</definedName>
    <definedName name="Capitalactionnaire1" localSheetId="1">#REF!</definedName>
    <definedName name="Capitalactionnaire1" localSheetId="6">#REF!</definedName>
    <definedName name="Capitalactionnaire1">#REF!</definedName>
    <definedName name="Capitalactionnaire2" localSheetId="1">#REF!</definedName>
    <definedName name="Capitalactionnaire2" localSheetId="6">#REF!</definedName>
    <definedName name="Capitalactionnaire2">#REF!</definedName>
    <definedName name="Capitalactionnaire3" localSheetId="1">#REF!</definedName>
    <definedName name="Capitalactionnaire3" localSheetId="6">#REF!</definedName>
    <definedName name="Capitalactionnaire3">#REF!</definedName>
    <definedName name="Capitalactionnaire4" localSheetId="1">#REF!</definedName>
    <definedName name="Capitalactionnaire4" localSheetId="6">#REF!</definedName>
    <definedName name="Capitalactionnaire4">#REF!</definedName>
    <definedName name="Capitalactionnaire5" localSheetId="1">#REF!</definedName>
    <definedName name="Capitalactionnaire5" localSheetId="6">#REF!</definedName>
    <definedName name="Capitalactionnaire5">#REF!</definedName>
    <definedName name="Caprévannée1" localSheetId="1">#REF!</definedName>
    <definedName name="Caprévannée1" localSheetId="6">#REF!</definedName>
    <definedName name="Caprévannée1">#REF!</definedName>
    <definedName name="Caprévannée2" localSheetId="1">#REF!</definedName>
    <definedName name="Caprévannée2" localSheetId="6">#REF!</definedName>
    <definedName name="Caprévannée2">#REF!</definedName>
    <definedName name="Caprévannée3" localSheetId="1">#REF!</definedName>
    <definedName name="Caprévannée3" localSheetId="6">#REF!</definedName>
    <definedName name="Caprévannée3">#REF!</definedName>
    <definedName name="caprévannée4" localSheetId="1">#REF!</definedName>
    <definedName name="caprévannée4" localSheetId="6">#REF!</definedName>
    <definedName name="caprévannée4">#REF!</definedName>
    <definedName name="Caprévannée5" localSheetId="1">#REF!</definedName>
    <definedName name="Caprévannée5" localSheetId="6">#REF!</definedName>
    <definedName name="Caprévannée5">#REF!</definedName>
    <definedName name="Cddinstal1" localSheetId="1">#REF!</definedName>
    <definedName name="Cddinstal1" localSheetId="6">#REF!</definedName>
    <definedName name="Cddinstal1">#REF!</definedName>
    <definedName name="Cddinstal2" localSheetId="1">#REF!</definedName>
    <definedName name="Cddinstal2" localSheetId="6">#REF!</definedName>
    <definedName name="Cddinstal2">#REF!</definedName>
    <definedName name="Cddinstal3" localSheetId="1">#REF!</definedName>
    <definedName name="Cddinstal3" localSheetId="6">#REF!</definedName>
    <definedName name="Cddinstal3">#REF!</definedName>
    <definedName name="Cddinstal4" localSheetId="1">#REF!</definedName>
    <definedName name="Cddinstal4" localSheetId="6">#REF!</definedName>
    <definedName name="Cddinstal4">#REF!</definedName>
    <definedName name="Cddinstal5" localSheetId="1">#REF!</definedName>
    <definedName name="Cddinstal5" localSheetId="6">#REF!</definedName>
    <definedName name="Cddinstal5">#REF!</definedName>
    <definedName name="Cddinstal6" localSheetId="1">#REF!</definedName>
    <definedName name="Cddinstal6" localSheetId="6">#REF!</definedName>
    <definedName name="Cddinstal6">#REF!</definedName>
    <definedName name="Cddinstal7" localSheetId="1">#REF!</definedName>
    <definedName name="Cddinstal7" localSheetId="6">#REF!</definedName>
    <definedName name="Cddinstal7">#REF!</definedName>
    <definedName name="Cdicréesannée1" localSheetId="1">#REF!</definedName>
    <definedName name="Cdicréesannée1" localSheetId="6">#REF!</definedName>
    <definedName name="Cdicréesannée1">#REF!</definedName>
    <definedName name="Cdicréesannée2" localSheetId="1">#REF!</definedName>
    <definedName name="Cdicréesannée2" localSheetId="6">#REF!</definedName>
    <definedName name="Cdicréesannée2">#REF!</definedName>
    <definedName name="Cdicréesannée3" localSheetId="1">#REF!</definedName>
    <definedName name="Cdicréesannée3" localSheetId="6">#REF!</definedName>
    <definedName name="Cdicréesannée3">#REF!</definedName>
    <definedName name="Cdicréesannée4" localSheetId="1">#REF!</definedName>
    <definedName name="Cdicréesannée4" localSheetId="6">#REF!</definedName>
    <definedName name="Cdicréesannée4">#REF!</definedName>
    <definedName name="Cdicréesannée5" localSheetId="1">#REF!</definedName>
    <definedName name="Cdicréesannée5" localSheetId="6">#REF!</definedName>
    <definedName name="Cdicréesannée5">#REF!</definedName>
    <definedName name="Cdiinstal1" localSheetId="1">#REF!</definedName>
    <definedName name="Cdiinstal1" localSheetId="6">#REF!</definedName>
    <definedName name="Cdiinstal1">#REF!</definedName>
    <definedName name="Cdiinstal2" localSheetId="1">#REF!</definedName>
    <definedName name="Cdiinstal2" localSheetId="6">#REF!</definedName>
    <definedName name="Cdiinstal2">#REF!</definedName>
    <definedName name="Cdiinstal3" localSheetId="1">#REF!</definedName>
    <definedName name="Cdiinstal3" localSheetId="6">#REF!</definedName>
    <definedName name="Cdiinstal3">#REF!</definedName>
    <definedName name="Cdiinstal4" localSheetId="1">#REF!</definedName>
    <definedName name="Cdiinstal4" localSheetId="6">#REF!</definedName>
    <definedName name="Cdiinstal4">#REF!</definedName>
    <definedName name="Cdiinstal5" localSheetId="1">#REF!</definedName>
    <definedName name="Cdiinstal5" localSheetId="6">#REF!</definedName>
    <definedName name="Cdiinstal5">#REF!</definedName>
    <definedName name="Cdiinstal6" localSheetId="1">#REF!</definedName>
    <definedName name="Cdiinstal6" localSheetId="6">#REF!</definedName>
    <definedName name="Cdiinstal6">#REF!</definedName>
    <definedName name="Cdiinstal7" localSheetId="1">#REF!</definedName>
    <definedName name="Cdiinstal7" localSheetId="6">#REF!</definedName>
    <definedName name="Cdiinstal7">#REF!</definedName>
    <definedName name="Cessionimmoannée1" localSheetId="1">#REF!</definedName>
    <definedName name="Cessionimmoannée1" localSheetId="6">#REF!</definedName>
    <definedName name="Cessionimmoannée1">#REF!</definedName>
    <definedName name="Cessionimmoannée2" localSheetId="1">#REF!</definedName>
    <definedName name="Cessionimmoannée2" localSheetId="6">#REF!</definedName>
    <definedName name="Cessionimmoannée2">#REF!</definedName>
    <definedName name="Cessionimmoannée3" localSheetId="1">#REF!</definedName>
    <definedName name="Cessionimmoannée3" localSheetId="6">#REF!</definedName>
    <definedName name="Cessionimmoannée3">#REF!</definedName>
    <definedName name="Cessionimmoannée4" localSheetId="1">#REF!</definedName>
    <definedName name="Cessionimmoannée4" localSheetId="6">#REF!</definedName>
    <definedName name="Cessionimmoannée4">#REF!</definedName>
    <definedName name="Cessionimmoannée5" localSheetId="1">#REF!</definedName>
    <definedName name="Cessionimmoannée5" localSheetId="6">#REF!</definedName>
    <definedName name="Cessionimmoannée5">#REF!</definedName>
    <definedName name="Chargepersonnel0" localSheetId="1">#REF!</definedName>
    <definedName name="Chargepersonnel0" localSheetId="6">#REF!</definedName>
    <definedName name="Chargepersonnel0">#REF!</definedName>
    <definedName name="Chargepersonnel01" localSheetId="1">#REF!</definedName>
    <definedName name="Chargepersonnel01" localSheetId="6">#REF!</definedName>
    <definedName name="Chargepersonnel01">#REF!</definedName>
    <definedName name="Chargepersonnel02" localSheetId="1">#REF!</definedName>
    <definedName name="Chargepersonnel02" localSheetId="6">#REF!</definedName>
    <definedName name="Chargepersonnel02">#REF!</definedName>
    <definedName name="Chargepersonnel1" localSheetId="1">#REF!</definedName>
    <definedName name="Chargepersonnel1" localSheetId="6">#REF!</definedName>
    <definedName name="Chargepersonnel1">#REF!</definedName>
    <definedName name="Chargepersonnel2" localSheetId="1">#REF!</definedName>
    <definedName name="Chargepersonnel2" localSheetId="6">#REF!</definedName>
    <definedName name="Chargepersonnel2">#REF!</definedName>
    <definedName name="Chargepersonnel3" localSheetId="1">#REF!</definedName>
    <definedName name="Chargepersonnel3" localSheetId="6">#REF!</definedName>
    <definedName name="Chargepersonnel3">#REF!</definedName>
    <definedName name="Chargepersonnel4" localSheetId="1">#REF!</definedName>
    <definedName name="Chargepersonnel4" localSheetId="6">#REF!</definedName>
    <definedName name="Chargepersonnel4">#REF!</definedName>
    <definedName name="Chargepersonnel5" localSheetId="1">#REF!</definedName>
    <definedName name="Chargepersonnel5" localSheetId="6">#REF!</definedName>
    <definedName name="Chargepersonnel5">#REF!</definedName>
    <definedName name="Chargesexceptionnelles0" localSheetId="1">#REF!</definedName>
    <definedName name="Chargesexceptionnelles0" localSheetId="6">#REF!</definedName>
    <definedName name="Chargesexceptionnelles0">#REF!</definedName>
    <definedName name="Chargesexceptionnelles01" localSheetId="1">#REF!</definedName>
    <definedName name="Chargesexceptionnelles01" localSheetId="6">#REF!</definedName>
    <definedName name="Chargesexceptionnelles01">#REF!</definedName>
    <definedName name="Chargesexceptionnelles02" localSheetId="1">#REF!</definedName>
    <definedName name="Chargesexceptionnelles02" localSheetId="6">#REF!</definedName>
    <definedName name="Chargesexceptionnelles02">#REF!</definedName>
    <definedName name="Chargesexceptionnelles1" localSheetId="1">#REF!</definedName>
    <definedName name="Chargesexceptionnelles1" localSheetId="6">#REF!</definedName>
    <definedName name="Chargesexceptionnelles1">#REF!</definedName>
    <definedName name="Chargesexceptionnelles2" localSheetId="1">#REF!</definedName>
    <definedName name="Chargesexceptionnelles2" localSheetId="6">#REF!</definedName>
    <definedName name="Chargesexceptionnelles2">#REF!</definedName>
    <definedName name="Chargesexceptionnelles3" localSheetId="1">#REF!</definedName>
    <definedName name="Chargesexceptionnelles3" localSheetId="6">#REF!</definedName>
    <definedName name="Chargesexceptionnelles3">#REF!</definedName>
    <definedName name="Chargesexceptionnelles4" localSheetId="1">#REF!</definedName>
    <definedName name="Chargesexceptionnelles4" localSheetId="6">#REF!</definedName>
    <definedName name="Chargesexceptionnelles4">#REF!</definedName>
    <definedName name="Chargesexceptionnelles5" localSheetId="1">#REF!</definedName>
    <definedName name="Chargesexceptionnelles5" localSheetId="6">#REF!</definedName>
    <definedName name="Chargesexceptionnelles5">#REF!</definedName>
    <definedName name="Communeprog" localSheetId="1">#REF!</definedName>
    <definedName name="Communeprog" localSheetId="6">#REF!</definedName>
    <definedName name="Communeprog">#REF!</definedName>
    <definedName name="Construcimannée1" localSheetId="1">#REF!</definedName>
    <definedName name="Construcimannée1" localSheetId="6">#REF!</definedName>
    <definedName name="Construcimannée1">#REF!</definedName>
    <definedName name="Construcimannée2" localSheetId="1">#REF!</definedName>
    <definedName name="Construcimannée2" localSheetId="6">#REF!</definedName>
    <definedName name="Construcimannée2">#REF!</definedName>
    <definedName name="Construcimannée3" localSheetId="1">#REF!</definedName>
    <definedName name="Construcimannée3" localSheetId="6">#REF!</definedName>
    <definedName name="Construcimannée3">#REF!</definedName>
    <definedName name="Construcimannée4" localSheetId="1">#REF!</definedName>
    <definedName name="Construcimannée4" localSheetId="6">#REF!</definedName>
    <definedName name="Construcimannée4">#REF!</definedName>
    <definedName name="Construcimannée5" localSheetId="1">#REF!</definedName>
    <definedName name="Construcimannée5" localSheetId="6">#REF!</definedName>
    <definedName name="Construcimannée5">#REF!</definedName>
    <definedName name="Coûtotalpost1" localSheetId="1">#REF!</definedName>
    <definedName name="Coûtotalpost1" localSheetId="6">#REF!</definedName>
    <definedName name="Coûtotalpost1">#REF!</definedName>
    <definedName name="Coûtotalpost2" localSheetId="1">#REF!</definedName>
    <definedName name="Coûtotalpost2" localSheetId="6">#REF!</definedName>
    <definedName name="Coûtotalpost2">#REF!</definedName>
    <definedName name="Coûtotalpost3" localSheetId="1">#REF!</definedName>
    <definedName name="Coûtotalpost3" localSheetId="6">#REF!</definedName>
    <definedName name="Coûtotalpost3">#REF!</definedName>
    <definedName name="Coûtotalpost4" localSheetId="1">#REF!</definedName>
    <definedName name="Coûtotalpost4" localSheetId="6">#REF!</definedName>
    <definedName name="Coûtotalpost4">#REF!</definedName>
    <definedName name="Coûtotalpost5" localSheetId="1">#REF!</definedName>
    <definedName name="Coûtotalpost5" localSheetId="6">#REF!</definedName>
    <definedName name="Coûtotalpost5">#REF!</definedName>
    <definedName name="Coûtotalpost6" localSheetId="1">#REF!</definedName>
    <definedName name="Coûtotalpost6" localSheetId="6">#REF!</definedName>
    <definedName name="Coûtotalpost6">#REF!</definedName>
    <definedName name="Coûtotalpost7" localSheetId="1">#REF!</definedName>
    <definedName name="Coûtotalpost7" localSheetId="6">#REF!</definedName>
    <definedName name="Coûtotalpost7">#REF!</definedName>
    <definedName name="Coûtotalpost8" localSheetId="1">#REF!</definedName>
    <definedName name="Coûtotalpost8" localSheetId="6">#REF!</definedName>
    <definedName name="Coûtotalpost8">#REF!</definedName>
    <definedName name="Coûtotalpost9" localSheetId="1">#REF!</definedName>
    <definedName name="Coûtotalpost9" localSheetId="6">#REF!</definedName>
    <definedName name="Coûtotalpost9">#REF!</definedName>
    <definedName name="Coûtsalannuel1" localSheetId="1">#REF!</definedName>
    <definedName name="Coûtsalannuel1" localSheetId="6">#REF!</definedName>
    <definedName name="Coûtsalannuel1">#REF!</definedName>
    <definedName name="Coûtsalannuel2" localSheetId="1">#REF!</definedName>
    <definedName name="Coûtsalannuel2" localSheetId="6">#REF!</definedName>
    <definedName name="Coûtsalannuel2">#REF!</definedName>
    <definedName name="Coûtsalannuel3" localSheetId="1">#REF!</definedName>
    <definedName name="Coûtsalannuel3" localSheetId="6">#REF!</definedName>
    <definedName name="Coûtsalannuel3">#REF!</definedName>
    <definedName name="Coûtsalannuel4" localSheetId="1">#REF!</definedName>
    <definedName name="Coûtsalannuel4" localSheetId="6">#REF!</definedName>
    <definedName name="Coûtsalannuel4">#REF!</definedName>
    <definedName name="Coûtsalannuel5" localSheetId="1">#REF!</definedName>
    <definedName name="Coûtsalannuel5" localSheetId="6">#REF!</definedName>
    <definedName name="Coûtsalannuel5">#REF!</definedName>
    <definedName name="Coûtsalannuel6" localSheetId="1">#REF!</definedName>
    <definedName name="Coûtsalannuel6" localSheetId="6">#REF!</definedName>
    <definedName name="Coûtsalannuel6">#REF!</definedName>
    <definedName name="Coûtsalannuel7" localSheetId="1">#REF!</definedName>
    <definedName name="Coûtsalannuel7" localSheetId="6">#REF!</definedName>
    <definedName name="Coûtsalannuel7">#REF!</definedName>
    <definedName name="Coûtsalannuel8" localSheetId="1">#REF!</definedName>
    <definedName name="Coûtsalannuel8" localSheetId="6">#REF!</definedName>
    <definedName name="Coûtsalannuel8">#REF!</definedName>
    <definedName name="Coûtsalannuel9" localSheetId="1">#REF!</definedName>
    <definedName name="Coûtsalannuel9" localSheetId="6">#REF!</definedName>
    <definedName name="Coûtsalannuel9">#REF!</definedName>
    <definedName name="Coûttotalpost5" localSheetId="1">#REF!</definedName>
    <definedName name="Coûttotalpost5" localSheetId="6">#REF!</definedName>
    <definedName name="Coûttotalpost5">#REF!</definedName>
    <definedName name="Création">"Case d'option 6"</definedName>
    <definedName name="Date" localSheetId="1">#REF!</definedName>
    <definedName name="Date" localSheetId="6">#REF!</definedName>
    <definedName name="Date">#REF!</definedName>
    <definedName name="Debutprog" localSheetId="1">#REF!</definedName>
    <definedName name="Debutprog" localSheetId="6">#REF!</definedName>
    <definedName name="Debutprog">#REF!</definedName>
    <definedName name="Déclaration" localSheetId="1">#REF!</definedName>
    <definedName name="Déclaration" localSheetId="6">#REF!</definedName>
    <definedName name="Déclaration">#REF!</definedName>
    <definedName name="Demande" localSheetId="6">#REF!</definedName>
    <definedName name="Demande">#REF!</definedName>
    <definedName name="Denomentre" localSheetId="1">#REF!</definedName>
    <definedName name="Denomentre" localSheetId="6">#REF!</definedName>
    <definedName name="Denomentre">#REF!</definedName>
    <definedName name="Dépconsultannée1" localSheetId="1">#REF!</definedName>
    <definedName name="Dépconsultannée1" localSheetId="6">#REF!</definedName>
    <definedName name="Dépconsultannée1">#REF!</definedName>
    <definedName name="Dépconsultannée2" localSheetId="1">#REF!</definedName>
    <definedName name="Dépconsultannée2" localSheetId="6">#REF!</definedName>
    <definedName name="Dépconsultannée2">#REF!</definedName>
    <definedName name="Dépconsultannée3" localSheetId="1">#REF!</definedName>
    <definedName name="Dépconsultannée3" localSheetId="6">#REF!</definedName>
    <definedName name="Dépconsultannée3">#REF!</definedName>
    <definedName name="Dépconsultannée4" localSheetId="1">#REF!</definedName>
    <definedName name="Dépconsultannée4" localSheetId="6">#REF!</definedName>
    <definedName name="Dépconsultannée4">#REF!</definedName>
    <definedName name="Dépconsultannée5" localSheetId="1">#REF!</definedName>
    <definedName name="Dépconsultannée5" localSheetId="6">#REF!</definedName>
    <definedName name="Dépconsultannée5">#REF!</definedName>
    <definedName name="Dépersannée1" localSheetId="1">#REF!</definedName>
    <definedName name="Dépersannée1" localSheetId="6">#REF!</definedName>
    <definedName name="Dépersannée1">#REF!</definedName>
    <definedName name="Dépersannée2" localSheetId="1">#REF!</definedName>
    <definedName name="Dépersannée2" localSheetId="6">#REF!</definedName>
    <definedName name="Dépersannée2">#REF!</definedName>
    <definedName name="Dépersannée3" localSheetId="1">#REF!</definedName>
    <definedName name="Dépersannée3" localSheetId="6">#REF!</definedName>
    <definedName name="Dépersannée3">#REF!</definedName>
    <definedName name="Dépersannée4" localSheetId="1">#REF!</definedName>
    <definedName name="Dépersannée4" localSheetId="6">#REF!</definedName>
    <definedName name="Dépersannée4">#REF!</definedName>
    <definedName name="Dépersannée5" localSheetId="1">#REF!</definedName>
    <definedName name="Dépersannée5" localSheetId="6">#REF!</definedName>
    <definedName name="Dépersannée5">#REF!</definedName>
    <definedName name="Dépmatannée1" localSheetId="1">#REF!</definedName>
    <definedName name="Dépmatannée1" localSheetId="6">#REF!</definedName>
    <definedName name="Dépmatannée1">#REF!</definedName>
    <definedName name="Dépmatannée2" localSheetId="1">#REF!</definedName>
    <definedName name="Dépmatannée2" localSheetId="6">#REF!</definedName>
    <definedName name="Dépmatannée2">#REF!</definedName>
    <definedName name="Dépmatannée3" localSheetId="1">#REF!</definedName>
    <definedName name="Dépmatannée3" localSheetId="6">#REF!</definedName>
    <definedName name="Dépmatannée3">#REF!</definedName>
    <definedName name="Dépmatannée4" localSheetId="1">#REF!</definedName>
    <definedName name="Dépmatannée4" localSheetId="6">#REF!</definedName>
    <definedName name="Dépmatannée4">#REF!</definedName>
    <definedName name="Dépmatannée5" localSheetId="1">#REF!</definedName>
    <definedName name="Dépmatannée5" localSheetId="6">#REF!</definedName>
    <definedName name="Dépmatannée5">#REF!</definedName>
    <definedName name="Dépprog" localSheetId="1">#REF!</definedName>
    <definedName name="Dépprog" localSheetId="6">#REF!</definedName>
    <definedName name="Dépprog">#REF!</definedName>
    <definedName name="Déprdcaannée1" localSheetId="1">#REF!</definedName>
    <definedName name="Déprdcaannée1" localSheetId="6">#REF!</definedName>
    <definedName name="Déprdcaannée1">#REF!</definedName>
    <definedName name="Déprdcaannée2" localSheetId="1">#REF!</definedName>
    <definedName name="Déprdcaannée2" localSheetId="6">#REF!</definedName>
    <definedName name="Déprdcaannée2">#REF!</definedName>
    <definedName name="Déprdcaannée3" localSheetId="1">#REF!</definedName>
    <definedName name="Déprdcaannée3" localSheetId="6">#REF!</definedName>
    <definedName name="Déprdcaannée3">#REF!</definedName>
    <definedName name="Déprdcaannée4" localSheetId="1">#REF!</definedName>
    <definedName name="Déprdcaannée4" localSheetId="6">#REF!</definedName>
    <definedName name="Déprdcaannée4">#REF!</definedName>
    <definedName name="Déprdcaannée5" localSheetId="1">#REF!</definedName>
    <definedName name="Déprdcaannée5" localSheetId="6">#REF!</definedName>
    <definedName name="Déprdcaannée5">#REF!</definedName>
    <definedName name="Déprdiannée1" localSheetId="1">#REF!</definedName>
    <definedName name="Déprdiannée1" localSheetId="6">#REF!</definedName>
    <definedName name="Déprdiannée1">#REF!</definedName>
    <definedName name="Déprdiannée2" localSheetId="1">#REF!</definedName>
    <definedName name="Déprdiannée2" localSheetId="6">#REF!</definedName>
    <definedName name="Déprdiannée2">#REF!</definedName>
    <definedName name="Déprdiannée3" localSheetId="1">#REF!</definedName>
    <definedName name="Déprdiannée3" localSheetId="6">#REF!</definedName>
    <definedName name="Déprdiannée3">#REF!</definedName>
    <definedName name="Déprdiannée4" localSheetId="1">#REF!</definedName>
    <definedName name="Déprdiannée4" localSheetId="6">#REF!</definedName>
    <definedName name="Déprdiannée4">#REF!</definedName>
    <definedName name="Déprdiannée5" localSheetId="1">#REF!</definedName>
    <definedName name="Déprdiannée5" localSheetId="6">#REF!</definedName>
    <definedName name="Déprdiannée5">#REF!</definedName>
    <definedName name="Diminutionbfrannée1" localSheetId="1">#REF!</definedName>
    <definedName name="Diminutionbfrannée1" localSheetId="6">#REF!</definedName>
    <definedName name="Diminutionbfrannée1">#REF!</definedName>
    <definedName name="Diminutionbfrannée2" localSheetId="1">#REF!</definedName>
    <definedName name="Diminutionbfrannée2" localSheetId="6">#REF!</definedName>
    <definedName name="Diminutionbfrannée2">#REF!</definedName>
    <definedName name="Diminutionbfrannée3" localSheetId="1">#REF!</definedName>
    <definedName name="Diminutionbfrannée3" localSheetId="6">#REF!</definedName>
    <definedName name="Diminutionbfrannée3">#REF!</definedName>
    <definedName name="Diminutionbfrannée4" localSheetId="1">#REF!</definedName>
    <definedName name="Diminutionbfrannée4" localSheetId="6">#REF!</definedName>
    <definedName name="Diminutionbfrannée4">#REF!</definedName>
    <definedName name="Diminutionbfrannée5" localSheetId="1">#REF!</definedName>
    <definedName name="Diminutionbfrannée5" localSheetId="6">#REF!</definedName>
    <definedName name="Diminutionbfrannée5">#REF!</definedName>
    <definedName name="Dividréducannée1" localSheetId="1">#REF!</definedName>
    <definedName name="Dividréducannée1" localSheetId="6">#REF!</definedName>
    <definedName name="Dividréducannée1">#REF!</definedName>
    <definedName name="Dividréducannée2" localSheetId="1">#REF!</definedName>
    <definedName name="Dividréducannée2" localSheetId="6">#REF!</definedName>
    <definedName name="Dividréducannée2">#REF!</definedName>
    <definedName name="Dividréducannée3" localSheetId="1">#REF!</definedName>
    <definedName name="Dividréducannée3" localSheetId="6">#REF!</definedName>
    <definedName name="Dividréducannée3">#REF!</definedName>
    <definedName name="Dividréducannée4" localSheetId="1">#REF!</definedName>
    <definedName name="Dividréducannée4" localSheetId="6">#REF!</definedName>
    <definedName name="Dividréducannée4">#REF!</definedName>
    <definedName name="Dividréducannée5" localSheetId="1">#REF!</definedName>
    <definedName name="Dividréducannée5" localSheetId="6">#REF!</definedName>
    <definedName name="Dividréducannée5">#REF!</definedName>
    <definedName name="Dotationexploit0" localSheetId="1">#REF!</definedName>
    <definedName name="Dotationexploit0" localSheetId="6">#REF!</definedName>
    <definedName name="Dotationexploit0">#REF!</definedName>
    <definedName name="Dotationexploit01" localSheetId="1">#REF!</definedName>
    <definedName name="Dotationexploit01" localSheetId="6">#REF!</definedName>
    <definedName name="Dotationexploit01">#REF!</definedName>
    <definedName name="Dotationexploit02" localSheetId="1">#REF!</definedName>
    <definedName name="Dotationexploit02" localSheetId="6">#REF!</definedName>
    <definedName name="Dotationexploit02">#REF!</definedName>
    <definedName name="Dotationexploit1" localSheetId="1">#REF!</definedName>
    <definedName name="Dotationexploit1" localSheetId="6">#REF!</definedName>
    <definedName name="Dotationexploit1">#REF!</definedName>
    <definedName name="Dotationexploit2" localSheetId="1">#REF!</definedName>
    <definedName name="Dotationexploit2" localSheetId="6">#REF!</definedName>
    <definedName name="Dotationexploit2">#REF!</definedName>
    <definedName name="Dotationexploit3" localSheetId="1">#REF!</definedName>
    <definedName name="Dotationexploit3" localSheetId="6">#REF!</definedName>
    <definedName name="Dotationexploit3">#REF!</definedName>
    <definedName name="Dotationexploit4" localSheetId="1">#REF!</definedName>
    <definedName name="Dotationexploit4" localSheetId="6">#REF!</definedName>
    <definedName name="Dotationexploit4">#REF!</definedName>
    <definedName name="Dotationexploit5" localSheetId="1">#REF!</definedName>
    <definedName name="Dotationexploit5" localSheetId="6">#REF!</definedName>
    <definedName name="Dotationexploit5">#REF!</definedName>
    <definedName name="Dotationreprise0" localSheetId="1">#REF!</definedName>
    <definedName name="Dotationreprise0" localSheetId="6">#REF!</definedName>
    <definedName name="Dotationreprise0">#REF!</definedName>
    <definedName name="Dotationreprise01" localSheetId="1">#REF!</definedName>
    <definedName name="Dotationreprise01" localSheetId="6">#REF!</definedName>
    <definedName name="Dotationreprise01">#REF!</definedName>
    <definedName name="Dotationreprise02" localSheetId="1">#REF!</definedName>
    <definedName name="Dotationreprise02" localSheetId="6">#REF!</definedName>
    <definedName name="Dotationreprise02">#REF!</definedName>
    <definedName name="Dotationreprise1" localSheetId="1">#REF!</definedName>
    <definedName name="Dotationreprise1" localSheetId="6">#REF!</definedName>
    <definedName name="Dotationreprise1">#REF!</definedName>
    <definedName name="Dotationreprise2" localSheetId="1">#REF!</definedName>
    <definedName name="Dotationreprise2" localSheetId="6">#REF!</definedName>
    <definedName name="Dotationreprise2">#REF!</definedName>
    <definedName name="Dotationreprise3" localSheetId="1">#REF!</definedName>
    <definedName name="Dotationreprise3" localSheetId="6">#REF!</definedName>
    <definedName name="Dotationreprise3">#REF!</definedName>
    <definedName name="Dotationreprise4" localSheetId="1">#REF!</definedName>
    <definedName name="Dotationreprise4" localSheetId="6">#REF!</definedName>
    <definedName name="Dotationreprise4">#REF!</definedName>
    <definedName name="Dotationreprise5" localSheetId="1">#REF!</definedName>
    <definedName name="Dotationreprise5" localSheetId="6">#REF!</definedName>
    <definedName name="Dotationreprise5">#REF!</definedName>
    <definedName name="Ebit0" localSheetId="1">#REF!</definedName>
    <definedName name="Ebit0" localSheetId="6">#REF!</definedName>
    <definedName name="Ebit0">#REF!</definedName>
    <definedName name="Ebit01" localSheetId="1">#REF!</definedName>
    <definedName name="Ebit01" localSheetId="6">#REF!</definedName>
    <definedName name="Ebit01">#REF!</definedName>
    <definedName name="Ebit02" localSheetId="1">#REF!</definedName>
    <definedName name="Ebit02" localSheetId="6">#REF!</definedName>
    <definedName name="Ebit02">#REF!</definedName>
    <definedName name="Ebit1" localSheetId="1">#REF!</definedName>
    <definedName name="Ebit1" localSheetId="6">#REF!</definedName>
    <definedName name="Ebit1">#REF!</definedName>
    <definedName name="Ebit2" localSheetId="1">#REF!</definedName>
    <definedName name="Ebit2" localSheetId="6">#REF!</definedName>
    <definedName name="Ebit2">#REF!</definedName>
    <definedName name="Ebit3" localSheetId="1">#REF!</definedName>
    <definedName name="Ebit3" localSheetId="6">#REF!</definedName>
    <definedName name="Ebit3">#REF!</definedName>
    <definedName name="Ebit4" localSheetId="1">#REF!</definedName>
    <definedName name="Ebit4" localSheetId="6">#REF!</definedName>
    <definedName name="Ebit4">#REF!</definedName>
    <definedName name="Ebit5" localSheetId="1">#REF!</definedName>
    <definedName name="Ebit5" localSheetId="6">#REF!</definedName>
    <definedName name="Ebit5">#REF!</definedName>
    <definedName name="Ebitda0" localSheetId="1">#REF!</definedName>
    <definedName name="Ebitda0" localSheetId="6">#REF!</definedName>
    <definedName name="Ebitda0">#REF!</definedName>
    <definedName name="Ebitda01" localSheetId="1">#REF!</definedName>
    <definedName name="Ebitda01" localSheetId="6">#REF!</definedName>
    <definedName name="Ebitda01">#REF!</definedName>
    <definedName name="Ebitda02" localSheetId="1">#REF!</definedName>
    <definedName name="Ebitda02" localSheetId="6">#REF!</definedName>
    <definedName name="Ebitda02">#REF!</definedName>
    <definedName name="Ebitda1" localSheetId="1">#REF!</definedName>
    <definedName name="Ebitda1" localSheetId="6">#REF!</definedName>
    <definedName name="Ebitda1">#REF!</definedName>
    <definedName name="Ebitda2" localSheetId="1">#REF!</definedName>
    <definedName name="Ebitda2" localSheetId="6">#REF!</definedName>
    <definedName name="Ebitda2">#REF!</definedName>
    <definedName name="Ebitda3" localSheetId="1">#REF!</definedName>
    <definedName name="Ebitda3" localSheetId="6">#REF!</definedName>
    <definedName name="Ebitda3">#REF!</definedName>
    <definedName name="Ebitda4" localSheetId="1">#REF!</definedName>
    <definedName name="Ebitda4" localSheetId="6">#REF!</definedName>
    <definedName name="Ebitda4">#REF!</definedName>
    <definedName name="Ebitda5" localSheetId="1">#REF!</definedName>
    <definedName name="Ebitda5" localSheetId="6">#REF!</definedName>
    <definedName name="Ebitda5">#REF!</definedName>
    <definedName name="Ebitdaannée1" localSheetId="1">#REF!</definedName>
    <definedName name="Ebitdaannée1" localSheetId="6">#REF!</definedName>
    <definedName name="Ebitdaannée1">#REF!</definedName>
    <definedName name="Ebitdaannée2" localSheetId="1">#REF!</definedName>
    <definedName name="Ebitdaannée2" localSheetId="6">#REF!</definedName>
    <definedName name="Ebitdaannée2">#REF!</definedName>
    <definedName name="Ebitdaannée3" localSheetId="1">#REF!</definedName>
    <definedName name="Ebitdaannée3" localSheetId="6">#REF!</definedName>
    <definedName name="Ebitdaannée3">#REF!</definedName>
    <definedName name="Ebitdaannée4" localSheetId="1">#REF!</definedName>
    <definedName name="Ebitdaannée4" localSheetId="6">#REF!</definedName>
    <definedName name="Ebitdaannée4">#REF!</definedName>
    <definedName name="Ebitdaannée5" localSheetId="1">#REF!</definedName>
    <definedName name="Ebitdaannée5" localSheetId="6">#REF!</definedName>
    <definedName name="Ebitdaannée5">#REF!</definedName>
    <definedName name="Effectifinstal1" localSheetId="1">#REF!</definedName>
    <definedName name="Effectifinstal1" localSheetId="6">#REF!</definedName>
    <definedName name="Effectifinstal1">#REF!</definedName>
    <definedName name="Effectifinstal2" localSheetId="1">#REF!</definedName>
    <definedName name="Effectifinstal2" localSheetId="6">#REF!</definedName>
    <definedName name="Effectifinstal2">#REF!</definedName>
    <definedName name="Effectifinstal3" localSheetId="1">#REF!</definedName>
    <definedName name="Effectifinstal3" localSheetId="6">#REF!</definedName>
    <definedName name="Effectifinstal3">#REF!</definedName>
    <definedName name="Effectifinstal4" localSheetId="1">#REF!</definedName>
    <definedName name="Effectifinstal4" localSheetId="6">#REF!</definedName>
    <definedName name="Effectifinstal4">#REF!</definedName>
    <definedName name="Effectifinstal5" localSheetId="1">#REF!</definedName>
    <definedName name="Effectifinstal5" localSheetId="6">#REF!</definedName>
    <definedName name="Effectifinstal5">#REF!</definedName>
    <definedName name="Effectifinstal6" localSheetId="1">#REF!</definedName>
    <definedName name="Effectifinstal6" localSheetId="6">#REF!</definedName>
    <definedName name="Effectifinstal6">#REF!</definedName>
    <definedName name="Effectifinstal7" localSheetId="1">#REF!</definedName>
    <definedName name="Effectifinstal7" localSheetId="6">#REF!</definedName>
    <definedName name="Effectifinstal7">#REF!</definedName>
    <definedName name="EffectifN1" localSheetId="1">#REF!</definedName>
    <definedName name="EffectifN1" localSheetId="6">#REF!</definedName>
    <definedName name="EffectifN1">#REF!</definedName>
    <definedName name="EffectifN2" localSheetId="1">#REF!</definedName>
    <definedName name="EffectifN2" localSheetId="6">#REF!</definedName>
    <definedName name="EffectifN2">#REF!</definedName>
    <definedName name="EffectifN3" localSheetId="1">#REF!</definedName>
    <definedName name="EffectifN3" localSheetId="6">#REF!</definedName>
    <definedName name="EffectifN3">#REF!</definedName>
    <definedName name="EffectifN4" localSheetId="1">#REF!</definedName>
    <definedName name="EffectifN4" localSheetId="6">#REF!</definedName>
    <definedName name="EffectifN4">#REF!</definedName>
    <definedName name="EffectifN5" localSheetId="1">#REF!</definedName>
    <definedName name="EffectifN5" localSheetId="6">#REF!</definedName>
    <definedName name="EffectifN5">#REF!</definedName>
    <definedName name="Effreference" localSheetId="1">#REF!</definedName>
    <definedName name="Effreference" localSheetId="6">#REF!</definedName>
    <definedName name="Effreference">#REF!</definedName>
    <definedName name="Emplgtermeannée1" localSheetId="1">#REF!</definedName>
    <definedName name="Emplgtermeannée1" localSheetId="6">#REF!</definedName>
    <definedName name="Emplgtermeannée1">#REF!</definedName>
    <definedName name="Emplgtermeannée2" localSheetId="1">#REF!</definedName>
    <definedName name="Emplgtermeannée2" localSheetId="6">#REF!</definedName>
    <definedName name="Emplgtermeannée2">#REF!</definedName>
    <definedName name="Emplgtermeannée3" localSheetId="1">#REF!</definedName>
    <definedName name="Emplgtermeannée3" localSheetId="6">#REF!</definedName>
    <definedName name="Emplgtermeannée3">#REF!</definedName>
    <definedName name="Emplgtermeannée4" localSheetId="1">#REF!</definedName>
    <definedName name="Emplgtermeannée4" localSheetId="6">#REF!</definedName>
    <definedName name="Emplgtermeannée4">#REF!</definedName>
    <definedName name="Emplgtermeannée5" localSheetId="1">#REF!</definedName>
    <definedName name="Emplgtermeannée5" localSheetId="6">#REF!</definedName>
    <definedName name="Emplgtermeannée5">#REF!</definedName>
    <definedName name="EmploisMaintenusN" localSheetId="1">#REF!</definedName>
    <definedName name="EmploisMaintenusN" localSheetId="6">#REF!</definedName>
    <definedName name="EmploisMaintenusN">#REF!</definedName>
    <definedName name="EmploisMaintenusN1" localSheetId="1">#REF!</definedName>
    <definedName name="EmploisMaintenusN1" localSheetId="6">#REF!</definedName>
    <definedName name="EmploisMaintenusN1">#REF!</definedName>
    <definedName name="EmploisMaintenusN2" localSheetId="1">#REF!</definedName>
    <definedName name="EmploisMaintenusN2" localSheetId="6">#REF!</definedName>
    <definedName name="EmploisMaintenusN2">#REF!</definedName>
    <definedName name="EmploisMaintenusN3" localSheetId="1">#REF!</definedName>
    <definedName name="EmploisMaintenusN3" localSheetId="6">#REF!</definedName>
    <definedName name="EmploisMaintenusN3">#REF!</definedName>
    <definedName name="EmploisMaintenusN4" localSheetId="1">#REF!</definedName>
    <definedName name="EmploisMaintenusN4" localSheetId="6">#REF!</definedName>
    <definedName name="EmploisMaintenusN4">#REF!</definedName>
    <definedName name="Emploitransfannée1" localSheetId="1">#REF!</definedName>
    <definedName name="Emploitransfannée1" localSheetId="6">#REF!</definedName>
    <definedName name="Emploitransfannée1">#REF!</definedName>
    <definedName name="Emplreprisannée1" localSheetId="1">#REF!</definedName>
    <definedName name="Emplreprisannée1" localSheetId="6">#REF!</definedName>
    <definedName name="Emplreprisannée1">#REF!</definedName>
    <definedName name="Emplreprisannée2" localSheetId="1">#REF!</definedName>
    <definedName name="Emplreprisannée2" localSheetId="6">#REF!</definedName>
    <definedName name="Emplreprisannée2">#REF!</definedName>
    <definedName name="Emplreprisannée3" localSheetId="1">#REF!</definedName>
    <definedName name="Emplreprisannée3" localSheetId="6">#REF!</definedName>
    <definedName name="Emplreprisannée3">#REF!</definedName>
    <definedName name="Emplreprisannée4" localSheetId="1">#REF!</definedName>
    <definedName name="Emplreprisannée4" localSheetId="6">#REF!</definedName>
    <definedName name="Emplreprisannée4">#REF!</definedName>
    <definedName name="Emplreprisannée5" localSheetId="1">#REF!</definedName>
    <definedName name="Emplreprisannée5" localSheetId="6">#REF!</definedName>
    <definedName name="Emplreprisannée5">#REF!</definedName>
    <definedName name="Empltransfannée2" localSheetId="1">#REF!</definedName>
    <definedName name="Empltransfannée2" localSheetId="6">#REF!</definedName>
    <definedName name="Empltransfannée2">#REF!</definedName>
    <definedName name="Empltransfannée3" localSheetId="1">#REF!</definedName>
    <definedName name="Empltransfannée3" localSheetId="6">#REF!</definedName>
    <definedName name="Empltransfannée3">#REF!</definedName>
    <definedName name="Empltransfannée4" localSheetId="1">#REF!</definedName>
    <definedName name="Empltransfannée4" localSheetId="6">#REF!</definedName>
    <definedName name="Empltransfannée4">#REF!</definedName>
    <definedName name="Empltransfannée5" localSheetId="1">#REF!</definedName>
    <definedName name="Empltransfannée5" localSheetId="6">#REF!</definedName>
    <definedName name="Empltransfannée5">#REF!</definedName>
    <definedName name="Empmoytermeannée1" localSheetId="1">#REF!</definedName>
    <definedName name="Empmoytermeannée1" localSheetId="6">#REF!</definedName>
    <definedName name="Empmoytermeannée1">#REF!</definedName>
    <definedName name="Empmoytermeannée2" localSheetId="1">#REF!</definedName>
    <definedName name="Empmoytermeannée2" localSheetId="6">#REF!</definedName>
    <definedName name="Empmoytermeannée2">#REF!</definedName>
    <definedName name="Empmoytermeannée3" localSheetId="1">#REF!</definedName>
    <definedName name="Empmoytermeannée3" localSheetId="6">#REF!</definedName>
    <definedName name="Empmoytermeannée3">#REF!</definedName>
    <definedName name="Empmoytermeannée4" localSheetId="1">#REF!</definedName>
    <definedName name="Empmoytermeannée4" localSheetId="6">#REF!</definedName>
    <definedName name="Empmoytermeannée4">#REF!</definedName>
    <definedName name="Empmoytermeannée5" localSheetId="1">#REF!</definedName>
    <definedName name="Empmoytermeannée5" localSheetId="6">#REF!</definedName>
    <definedName name="Empmoytermeannée5">#REF!</definedName>
    <definedName name="Ensonnomperso">"Case d'option 36"</definedName>
    <definedName name="Exotpannée1" localSheetId="1">#REF!</definedName>
    <definedName name="Exotpannée1" localSheetId="6">#REF!</definedName>
    <definedName name="Exotpannée1">#REF!</definedName>
    <definedName name="Exotpannée2" localSheetId="1">#REF!</definedName>
    <definedName name="Exotpannée2" localSheetId="6">#REF!</definedName>
    <definedName name="Exotpannée2">#REF!</definedName>
    <definedName name="Exotpannée3" localSheetId="1">#REF!</definedName>
    <definedName name="Exotpannée3" localSheetId="6">#REF!</definedName>
    <definedName name="Exotpannée3">#REF!</definedName>
    <definedName name="Exotpannée4" localSheetId="1">#REF!</definedName>
    <definedName name="Exotpannée4" localSheetId="6">#REF!</definedName>
    <definedName name="Exotpannée4">#REF!</definedName>
    <definedName name="Exotpannée5" localSheetId="1">#REF!</definedName>
    <definedName name="Exotpannée5" localSheetId="6">#REF!</definedName>
    <definedName name="Exotpannée5">#REF!</definedName>
    <definedName name="Exportation0" localSheetId="1">#REF!</definedName>
    <definedName name="Exportation0" localSheetId="6">#REF!</definedName>
    <definedName name="Exportation0">#REF!</definedName>
    <definedName name="Exportation01" localSheetId="1">#REF!</definedName>
    <definedName name="Exportation01" localSheetId="6">#REF!</definedName>
    <definedName name="Exportation01">#REF!</definedName>
    <definedName name="Exportation02" localSheetId="1">#REF!</definedName>
    <definedName name="Exportation02" localSheetId="6">#REF!</definedName>
    <definedName name="Exportation02">#REF!</definedName>
    <definedName name="Exportation1" localSheetId="1">#REF!</definedName>
    <definedName name="Exportation1" localSheetId="6">#REF!</definedName>
    <definedName name="Exportation1">#REF!</definedName>
    <definedName name="Exportation2" localSheetId="1">#REF!</definedName>
    <definedName name="Exportation2" localSheetId="6">#REF!</definedName>
    <definedName name="Exportation2">#REF!</definedName>
    <definedName name="Exportation3" localSheetId="1">#REF!</definedName>
    <definedName name="Exportation3" localSheetId="6">#REF!</definedName>
    <definedName name="Exportation3">#REF!</definedName>
    <definedName name="Exportation4" localSheetId="1">#REF!</definedName>
    <definedName name="Exportation4" localSheetId="6">#REF!</definedName>
    <definedName name="Exportation4">#REF!</definedName>
    <definedName name="Exportation5" localSheetId="1">#REF!</definedName>
    <definedName name="Exportation5" localSheetId="6">#REF!</definedName>
    <definedName name="Exportation5">#REF!</definedName>
    <definedName name="Extension">"Case d'option 7"</definedName>
    <definedName name="f" localSheetId="6">#REF!</definedName>
    <definedName name="f">#REF!</definedName>
    <definedName name="F_Demande" localSheetId="0">'1.Fiche de demande d''aide'!$B$1:$AI$96</definedName>
    <definedName name="F_Demande" localSheetId="1">#REF!</definedName>
    <definedName name="F_Demande" localSheetId="6">#REF!</definedName>
    <definedName name="F_Demande">#REF!</definedName>
    <definedName name="Financréditbailannée1" localSheetId="1">#REF!</definedName>
    <definedName name="Financréditbailannée1" localSheetId="6">#REF!</definedName>
    <definedName name="Financréditbailannée1">#REF!</definedName>
    <definedName name="Financréditbailannée2" localSheetId="1">#REF!</definedName>
    <definedName name="Financréditbailannée2" localSheetId="6">#REF!</definedName>
    <definedName name="Financréditbailannée2">#REF!</definedName>
    <definedName name="Financréditbailannée3" localSheetId="1">#REF!</definedName>
    <definedName name="Financréditbailannée3" localSheetId="6">#REF!</definedName>
    <definedName name="Financréditbailannée3">#REF!</definedName>
    <definedName name="Financréditbailannée4" localSheetId="1">#REF!</definedName>
    <definedName name="Financréditbailannée4" localSheetId="6">#REF!</definedName>
    <definedName name="Financréditbailannée4">#REF!</definedName>
    <definedName name="Financréditbailannée5" localSheetId="1">#REF!</definedName>
    <definedName name="Financréditbailannée5" localSheetId="6">#REF!</definedName>
    <definedName name="Financréditbailannée5">#REF!</definedName>
    <definedName name="Finprog" localSheetId="1">#REF!</definedName>
    <definedName name="Finprog" localSheetId="6">#REF!</definedName>
    <definedName name="Finprog">#REF!</definedName>
    <definedName name="Fonction" localSheetId="1">#REF!</definedName>
    <definedName name="Fonction" localSheetId="6">#REF!</definedName>
    <definedName name="Fonction">#REF!</definedName>
    <definedName name="FonctionDirigeant" localSheetId="1">#REF!</definedName>
    <definedName name="FonctionDirigeant" localSheetId="6">#REF!</definedName>
    <definedName name="FonctionDirigeant">#REF!</definedName>
    <definedName name="FonctionsContact" localSheetId="1">[1]Présentation!#REF!</definedName>
    <definedName name="FonctionsContact" localSheetId="6">[1]Présentation!#REF!</definedName>
    <definedName name="FonctionsContact">[1]Présentation!#REF!</definedName>
    <definedName name="Formjurentre" localSheetId="1">#REF!</definedName>
    <definedName name="Formjurentre" localSheetId="6">#REF!</definedName>
    <definedName name="Formjurentre">#REF!</definedName>
    <definedName name="Fraisaddannée1" localSheetId="1">#REF!</definedName>
    <definedName name="Fraisaddannée1" localSheetId="6">#REF!</definedName>
    <definedName name="Fraisaddannée1">#REF!</definedName>
    <definedName name="Fraisaddannée2" localSheetId="1">#REF!</definedName>
    <definedName name="Fraisaddannée2" localSheetId="6">#REF!</definedName>
    <definedName name="Fraisaddannée2">#REF!</definedName>
    <definedName name="Fraisaddannée3" localSheetId="1">#REF!</definedName>
    <definedName name="Fraisaddannée3" localSheetId="6">#REF!</definedName>
    <definedName name="Fraisaddannée3">#REF!</definedName>
    <definedName name="Fraisaddannée4" localSheetId="1">#REF!</definedName>
    <definedName name="Fraisaddannée4" localSheetId="6">#REF!</definedName>
    <definedName name="Fraisaddannée4">#REF!</definedName>
    <definedName name="Fraisaddannée5" localSheetId="1">#REF!</definedName>
    <definedName name="Fraisaddannée5" localSheetId="6">#REF!</definedName>
    <definedName name="Fraisaddannée5">#REF!</definedName>
    <definedName name="Fraisexploitannée1" localSheetId="1">#REF!</definedName>
    <definedName name="Fraisexploitannée1" localSheetId="6">#REF!</definedName>
    <definedName name="Fraisexploitannée1">#REF!</definedName>
    <definedName name="Fraisexploitannée2" localSheetId="1">#REF!</definedName>
    <definedName name="Fraisexploitannée2" localSheetId="6">#REF!</definedName>
    <definedName name="Fraisexploitannée2">#REF!</definedName>
    <definedName name="Fraisexploitannée3" localSheetId="1">#REF!</definedName>
    <definedName name="Fraisexploitannée3" localSheetId="6">#REF!</definedName>
    <definedName name="Fraisexploitannée3">#REF!</definedName>
    <definedName name="Fraisexploitannée4" localSheetId="1">#REF!</definedName>
    <definedName name="Fraisexploitannée4" localSheetId="6">#REF!</definedName>
    <definedName name="Fraisexploitannée4">#REF!</definedName>
    <definedName name="Fraisexploitannée5" localSheetId="1">#REF!</definedName>
    <definedName name="Fraisexploitannée5" localSheetId="6">#REF!</definedName>
    <definedName name="Fraisexploitannée5">#REF!</definedName>
    <definedName name="Freecashflowannée1" localSheetId="1">#REF!</definedName>
    <definedName name="Freecashflowannée1" localSheetId="6">#REF!</definedName>
    <definedName name="Freecashflowannée1">#REF!</definedName>
    <definedName name="Freecashflowannée2" localSheetId="1">#REF!</definedName>
    <definedName name="Freecashflowannée2" localSheetId="6">#REF!</definedName>
    <definedName name="Freecashflowannée2">#REF!</definedName>
    <definedName name="Freecashflowannée3" localSheetId="1">#REF!</definedName>
    <definedName name="Freecashflowannée3" localSheetId="6">#REF!</definedName>
    <definedName name="Freecashflowannée3">#REF!</definedName>
    <definedName name="Freecashflowannée4" localSheetId="1">#REF!</definedName>
    <definedName name="Freecashflowannée4" localSheetId="6">#REF!</definedName>
    <definedName name="Freecashflowannée4">#REF!</definedName>
    <definedName name="Freecashflowannée5" localSheetId="1">#REF!</definedName>
    <definedName name="Freecashflowannée5" localSheetId="6">#REF!</definedName>
    <definedName name="Freecashflowannée5">#REF!</definedName>
    <definedName name="Gdeentre">"Case d'option 15"</definedName>
    <definedName name="Impôtaxes0" localSheetId="1">#REF!</definedName>
    <definedName name="Impôtaxes0" localSheetId="6">#REF!</definedName>
    <definedName name="Impôtaxes0">#REF!</definedName>
    <definedName name="Impôtaxes01" localSheetId="1">#REF!</definedName>
    <definedName name="Impôtaxes01" localSheetId="6">#REF!</definedName>
    <definedName name="Impôtaxes01">#REF!</definedName>
    <definedName name="Impôtaxes02" localSheetId="1">#REF!</definedName>
    <definedName name="Impôtaxes02" localSheetId="6">#REF!</definedName>
    <definedName name="Impôtaxes02">#REF!</definedName>
    <definedName name="Impôtaxes1" localSheetId="1">#REF!</definedName>
    <definedName name="Impôtaxes1" localSheetId="6">#REF!</definedName>
    <definedName name="Impôtaxes1">#REF!</definedName>
    <definedName name="Impôtaxes2" localSheetId="1">#REF!</definedName>
    <definedName name="Impôtaxes2" localSheetId="6">#REF!</definedName>
    <definedName name="Impôtaxes2">#REF!</definedName>
    <definedName name="Impôtaxes3" localSheetId="1">#REF!</definedName>
    <definedName name="Impôtaxes3" localSheetId="6">#REF!</definedName>
    <definedName name="Impôtaxes3">#REF!</definedName>
    <definedName name="Impôtaxes4" localSheetId="1">#REF!</definedName>
    <definedName name="Impôtaxes4" localSheetId="6">#REF!</definedName>
    <definedName name="Impôtaxes4">#REF!</definedName>
    <definedName name="Impôtaxes5" localSheetId="1">#REF!</definedName>
    <definedName name="Impôtaxes5" localSheetId="6">#REF!</definedName>
    <definedName name="Impôtaxes5">#REF!</definedName>
    <definedName name="Impôtbénéfices0" localSheetId="1">#REF!</definedName>
    <definedName name="Impôtbénéfices0" localSheetId="6">#REF!</definedName>
    <definedName name="Impôtbénéfices0">#REF!</definedName>
    <definedName name="Impôtbénéfices01" localSheetId="1">#REF!</definedName>
    <definedName name="Impôtbénéfices01" localSheetId="6">#REF!</definedName>
    <definedName name="Impôtbénéfices01">#REF!</definedName>
    <definedName name="Impôtbénéfices02" localSheetId="1">#REF!</definedName>
    <definedName name="Impôtbénéfices02" localSheetId="6">#REF!</definedName>
    <definedName name="Impôtbénéfices02">#REF!</definedName>
    <definedName name="Impôtbénéfices1" localSheetId="1">#REF!</definedName>
    <definedName name="Impôtbénéfices1" localSheetId="6">#REF!</definedName>
    <definedName name="Impôtbénéfices1">#REF!</definedName>
    <definedName name="Impôtbénéfices2" localSheetId="1">#REF!</definedName>
    <definedName name="Impôtbénéfices2" localSheetId="6">#REF!</definedName>
    <definedName name="Impôtbénéfices2">#REF!</definedName>
    <definedName name="Impôtbénéfices3" localSheetId="1">#REF!</definedName>
    <definedName name="Impôtbénéfices3" localSheetId="6">#REF!</definedName>
    <definedName name="Impôtbénéfices3">#REF!</definedName>
    <definedName name="Impôtbénéfices4" localSheetId="1">#REF!</definedName>
    <definedName name="Impôtbénéfices4" localSheetId="6">#REF!</definedName>
    <definedName name="Impôtbénéfices4">#REF!</definedName>
    <definedName name="Impôtbénéfices5" localSheetId="1">#REF!</definedName>
    <definedName name="Impôtbénéfices5" localSheetId="6">#REF!</definedName>
    <definedName name="Impôtbénéfices5">#REF!</definedName>
    <definedName name="Industielleserv">"Case d'option 13"</definedName>
    <definedName name="Industrielleserv">"Case d'option 13"</definedName>
    <definedName name="Installannée1" localSheetId="1">#REF!</definedName>
    <definedName name="Installannée1" localSheetId="6">#REF!</definedName>
    <definedName name="Installannée1">#REF!</definedName>
    <definedName name="Installannée2" localSheetId="1">#REF!</definedName>
    <definedName name="Installannée2" localSheetId="6">#REF!</definedName>
    <definedName name="Installannée2">#REF!</definedName>
    <definedName name="Installannée3" localSheetId="1">#REF!</definedName>
    <definedName name="Installannée3" localSheetId="6">#REF!</definedName>
    <definedName name="Installannée3">#REF!</definedName>
    <definedName name="Installannée4" localSheetId="1">#REF!</definedName>
    <definedName name="Installannée4" localSheetId="6">#REF!</definedName>
    <definedName name="Installannée4">#REF!</definedName>
    <definedName name="Installannée5" localSheetId="1">#REF!</definedName>
    <definedName name="Installannée5" localSheetId="6">#REF!</definedName>
    <definedName name="Installannée5">#REF!</definedName>
    <definedName name="Intérêts0" localSheetId="1">#REF!</definedName>
    <definedName name="Intérêts0" localSheetId="6">#REF!</definedName>
    <definedName name="Intérêts0">#REF!</definedName>
    <definedName name="Intérêts01" localSheetId="1">#REF!</definedName>
    <definedName name="Intérêts01" localSheetId="6">#REF!</definedName>
    <definedName name="Intérêts01">#REF!</definedName>
    <definedName name="Intérêts02" localSheetId="1">#REF!</definedName>
    <definedName name="Intérêts02" localSheetId="6">#REF!</definedName>
    <definedName name="Intérêts02">#REF!</definedName>
    <definedName name="Intérêts1" localSheetId="1">#REF!</definedName>
    <definedName name="Intérêts1" localSheetId="6">#REF!</definedName>
    <definedName name="Intérêts1">#REF!</definedName>
    <definedName name="Intérêts2" localSheetId="1">#REF!</definedName>
    <definedName name="Intérêts2" localSheetId="6">#REF!</definedName>
    <definedName name="Intérêts2">#REF!</definedName>
    <definedName name="Intérêts3" localSheetId="1">#REF!</definedName>
    <definedName name="Intérêts3" localSheetId="6">#REF!</definedName>
    <definedName name="Intérêts3">#REF!</definedName>
    <definedName name="Intérêts4" localSheetId="1">#REF!</definedName>
    <definedName name="Intérêts4" localSheetId="6">#REF!</definedName>
    <definedName name="Intérêts4">#REF!</definedName>
    <definedName name="Intérêts5" localSheetId="1">#REF!</definedName>
    <definedName name="Intérêts5" localSheetId="6">#REF!</definedName>
    <definedName name="Intérêts5">#REF!</definedName>
    <definedName name="Intériminstal1" localSheetId="1">#REF!</definedName>
    <definedName name="Intériminstal1" localSheetId="6">#REF!</definedName>
    <definedName name="Intériminstal1">#REF!</definedName>
    <definedName name="Interiminstal2" localSheetId="1">#REF!</definedName>
    <definedName name="Interiminstal2" localSheetId="6">#REF!</definedName>
    <definedName name="Interiminstal2">#REF!</definedName>
    <definedName name="Interiminstal3" localSheetId="1">#REF!</definedName>
    <definedName name="Interiminstal3" localSheetId="6">#REF!</definedName>
    <definedName name="Interiminstal3">#REF!</definedName>
    <definedName name="Interiminstal4" localSheetId="1">#REF!</definedName>
    <definedName name="Interiminstal4" localSheetId="6">#REF!</definedName>
    <definedName name="Interiminstal4">#REF!</definedName>
    <definedName name="Interiminstal5" localSheetId="1">#REF!</definedName>
    <definedName name="Interiminstal5" localSheetId="6">#REF!</definedName>
    <definedName name="Interiminstal5">#REF!</definedName>
    <definedName name="Intériminstal6" localSheetId="1">#REF!</definedName>
    <definedName name="Intériminstal6" localSheetId="6">#REF!</definedName>
    <definedName name="Intériminstal6">#REF!</definedName>
    <definedName name="Intériminstal7" localSheetId="1">#REF!</definedName>
    <definedName name="Intériminstal7" localSheetId="6">#REF!</definedName>
    <definedName name="Intériminstal7">#REF!</definedName>
    <definedName name="Investhorsassannée1" localSheetId="1">#REF!</definedName>
    <definedName name="Investhorsassannée1" localSheetId="6">#REF!</definedName>
    <definedName name="Investhorsassannée1">#REF!</definedName>
    <definedName name="Investhorsassannée2" localSheetId="1">#REF!</definedName>
    <definedName name="Investhorsassannée2" localSheetId="6">#REF!</definedName>
    <definedName name="Investhorsassannée2">#REF!</definedName>
    <definedName name="Investhorsassannée3" localSheetId="1">#REF!</definedName>
    <definedName name="Investhorsassannée3" localSheetId="6">#REF!</definedName>
    <definedName name="Investhorsassannée3">#REF!</definedName>
    <definedName name="Investhorsassannée4" localSheetId="1">#REF!</definedName>
    <definedName name="Investhorsassannée4" localSheetId="6">#REF!</definedName>
    <definedName name="Investhorsassannée4">#REF!</definedName>
    <definedName name="Investhorsassannée5" localSheetId="1">#REF!</definedName>
    <definedName name="Investhorsassannée5" localSheetId="6">#REF!</definedName>
    <definedName name="Investhorsassannée5">#REF!</definedName>
    <definedName name="Investhorsprogannée1" localSheetId="1">#REF!</definedName>
    <definedName name="Investhorsprogannée1" localSheetId="6">#REF!</definedName>
    <definedName name="Investhorsprogannée1">#REF!</definedName>
    <definedName name="Investhorsprogannée2" localSheetId="1">#REF!</definedName>
    <definedName name="Investhorsprogannée2" localSheetId="6">#REF!</definedName>
    <definedName name="Investhorsprogannée2">#REF!</definedName>
    <definedName name="Investhorsprogannée3" localSheetId="1">#REF!</definedName>
    <definedName name="Investhorsprogannée3" localSheetId="6">#REF!</definedName>
    <definedName name="Investhorsprogannée3">#REF!</definedName>
    <definedName name="Investhorsprogannée4" localSheetId="1">#REF!</definedName>
    <definedName name="Investhorsprogannée4" localSheetId="6">#REF!</definedName>
    <definedName name="Investhorsprogannée4">#REF!</definedName>
    <definedName name="Investhorsprogannée5" localSheetId="1">#REF!</definedName>
    <definedName name="Investhorsprogannée5" localSheetId="6">#REF!</definedName>
    <definedName name="Investhorsprogannée5">#REF!</definedName>
    <definedName name="Issurebitannée1" localSheetId="1">#REF!</definedName>
    <definedName name="Issurebitannée1" localSheetId="6">#REF!</definedName>
    <definedName name="Issurebitannée1">#REF!</definedName>
    <definedName name="Issurebitannée2" localSheetId="1">#REF!</definedName>
    <definedName name="Issurebitannée2" localSheetId="6">#REF!</definedName>
    <definedName name="Issurebitannée2">#REF!</definedName>
    <definedName name="Issurebitannée3" localSheetId="1">#REF!</definedName>
    <definedName name="Issurebitannée3" localSheetId="6">#REF!</definedName>
    <definedName name="Issurebitannée3">#REF!</definedName>
    <definedName name="Issurebitannée4" localSheetId="1">#REF!</definedName>
    <definedName name="Issurebitannée4" localSheetId="6">#REF!</definedName>
    <definedName name="Issurebitannée4">#REF!</definedName>
    <definedName name="Issurebitannée5" localSheetId="1">#REF!</definedName>
    <definedName name="Issurebitannée5" localSheetId="6">#REF!</definedName>
    <definedName name="Issurebitannée5">#REF!</definedName>
    <definedName name="kjfkdsjf" localSheetId="0">#REF!</definedName>
    <definedName name="kjfkdsjf" localSheetId="1">#REF!</definedName>
    <definedName name="kjfkdsjf" localSheetId="6">#REF!</definedName>
    <definedName name="kjfkdsjf">#REF!</definedName>
    <definedName name="Localinstal1" localSheetId="1">#REF!</definedName>
    <definedName name="Localinstal1" localSheetId="6">#REF!</definedName>
    <definedName name="Localinstal1">#REF!</definedName>
    <definedName name="Localinstal2" localSheetId="1">#REF!</definedName>
    <definedName name="Localinstal2" localSheetId="6">#REF!</definedName>
    <definedName name="Localinstal2">#REF!</definedName>
    <definedName name="Localinstal3" localSheetId="1">#REF!</definedName>
    <definedName name="Localinstal3" localSheetId="6">#REF!</definedName>
    <definedName name="Localinstal3">#REF!</definedName>
    <definedName name="Localinstal4" localSheetId="1">#REF!</definedName>
    <definedName name="Localinstal4" localSheetId="6">#REF!</definedName>
    <definedName name="Localinstal4">#REF!</definedName>
    <definedName name="Localinstal5" localSheetId="1">#REF!</definedName>
    <definedName name="Localinstal5" localSheetId="6">#REF!</definedName>
    <definedName name="Localinstal5">#REF!</definedName>
    <definedName name="Localinstal6" localSheetId="1">#REF!</definedName>
    <definedName name="Localinstal6" localSheetId="6">#REF!</definedName>
    <definedName name="Localinstal6">#REF!</definedName>
    <definedName name="Localinstal7" localSheetId="1">#REF!</definedName>
    <definedName name="Localinstal7" localSheetId="6">#REF!</definedName>
    <definedName name="Localinstal7">#REF!</definedName>
    <definedName name="M">"Case d'option 30"</definedName>
    <definedName name="Mailperscontact" localSheetId="1">[1]Présentation!#REF!</definedName>
    <definedName name="Mailperscontact" localSheetId="6">[1]Présentation!#REF!</definedName>
    <definedName name="Mailperscontact">[1]Présentation!#REF!</definedName>
    <definedName name="Margeachats0" localSheetId="1">#REF!</definedName>
    <definedName name="Margeachats0" localSheetId="6">#REF!</definedName>
    <definedName name="Margeachats0">#REF!</definedName>
    <definedName name="Margeachats01" localSheetId="1">#REF!</definedName>
    <definedName name="Margeachats01" localSheetId="6">#REF!</definedName>
    <definedName name="Margeachats01">#REF!</definedName>
    <definedName name="Margeachats02" localSheetId="1">#REF!</definedName>
    <definedName name="Margeachats02" localSheetId="6">#REF!</definedName>
    <definedName name="Margeachats02">#REF!</definedName>
    <definedName name="Margeachats1" localSheetId="1">#REF!</definedName>
    <definedName name="Margeachats1" localSheetId="6">#REF!</definedName>
    <definedName name="Margeachats1">#REF!</definedName>
    <definedName name="Margeachats2" localSheetId="1">#REF!</definedName>
    <definedName name="Margeachats2" localSheetId="6">#REF!</definedName>
    <definedName name="Margeachats2">#REF!</definedName>
    <definedName name="Margeachats3" localSheetId="1">#REF!</definedName>
    <definedName name="Margeachats3" localSheetId="6">#REF!</definedName>
    <definedName name="Margeachats3">#REF!</definedName>
    <definedName name="Margeachats4" localSheetId="1">#REF!</definedName>
    <definedName name="Margeachats4" localSheetId="6">#REF!</definedName>
    <definedName name="Margeachats4">#REF!</definedName>
    <definedName name="Margeachats5" localSheetId="1">#REF!</definedName>
    <definedName name="Margeachats5" localSheetId="6">#REF!</definedName>
    <definedName name="Margeachats5">#REF!</definedName>
    <definedName name="Me">"Case d'option 29"</definedName>
    <definedName name="MelContact" localSheetId="1">[1]Présentation!#REF!</definedName>
    <definedName name="MelContact" localSheetId="6">[1]Présentation!#REF!</definedName>
    <definedName name="MelContact">[1]Présentation!#REF!</definedName>
    <definedName name="Mlle">"Case d'option 28"</definedName>
    <definedName name="Montantcapital" localSheetId="1">#REF!</definedName>
    <definedName name="Montantcapital" localSheetId="6">#REF!</definedName>
    <definedName name="Montantcapital">#REF!</definedName>
    <definedName name="Moyentre">"Case d'option 13"</definedName>
    <definedName name="Naf" localSheetId="1">#REF!</definedName>
    <definedName name="Naf" localSheetId="6">#REF!</definedName>
    <definedName name="Naf">#REF!</definedName>
    <definedName name="Natact">"Zone de groupe 62"</definedName>
    <definedName name="Natactentre" localSheetId="1">#REF!</definedName>
    <definedName name="Natactentre" localSheetId="6">#REF!</definedName>
    <definedName name="Natactentre">#REF!</definedName>
    <definedName name="Nationalitéactionnaire1" localSheetId="1">#REF!</definedName>
    <definedName name="Nationalitéactionnaire1" localSheetId="6">#REF!</definedName>
    <definedName name="Nationalitéactionnaire1">#REF!</definedName>
    <definedName name="Nationalitéactionnaire2" localSheetId="1">#REF!</definedName>
    <definedName name="Nationalitéactionnaire2" localSheetId="6">#REF!</definedName>
    <definedName name="Nationalitéactionnaire2">#REF!</definedName>
    <definedName name="Nationalitéactionnaire3" localSheetId="1">#REF!</definedName>
    <definedName name="Nationalitéactionnaire3" localSheetId="6">#REF!</definedName>
    <definedName name="Nationalitéactionnaire3">#REF!</definedName>
    <definedName name="Nationalitéactionnaire4" localSheetId="1">#REF!</definedName>
    <definedName name="Nationalitéactionnaire4" localSheetId="6">#REF!</definedName>
    <definedName name="Nationalitéactionnaire4">#REF!</definedName>
    <definedName name="Nationalitéactionnaire5" localSheetId="1">#REF!</definedName>
    <definedName name="Nationalitéactionnaire5" localSheetId="6">#REF!</definedName>
    <definedName name="Nationalitéactionnaire5">#REF!</definedName>
    <definedName name="Natpost1" localSheetId="1">#REF!</definedName>
    <definedName name="Natpost1" localSheetId="6">#REF!</definedName>
    <definedName name="Natpost1">#REF!</definedName>
    <definedName name="Natpost2" localSheetId="1">#REF!</definedName>
    <definedName name="Natpost2" localSheetId="6">#REF!</definedName>
    <definedName name="Natpost2">#REF!</definedName>
    <definedName name="Natpost3" localSheetId="1">#REF!</definedName>
    <definedName name="Natpost3" localSheetId="6">#REF!</definedName>
    <definedName name="Natpost3">#REF!</definedName>
    <definedName name="Natpost4" localSheetId="1">#REF!</definedName>
    <definedName name="Natpost4" localSheetId="6">#REF!</definedName>
    <definedName name="Natpost4">#REF!</definedName>
    <definedName name="Natpost5" localSheetId="1">#REF!</definedName>
    <definedName name="Natpost5" localSheetId="6">#REF!</definedName>
    <definedName name="Natpost5">#REF!</definedName>
    <definedName name="Natpost6" localSheetId="1">#REF!</definedName>
    <definedName name="Natpost6" localSheetId="6">#REF!</definedName>
    <definedName name="Natpost6">#REF!</definedName>
    <definedName name="Natpost7" localSheetId="1">#REF!</definedName>
    <definedName name="Natpost7" localSheetId="6">#REF!</definedName>
    <definedName name="Natpost7">#REF!</definedName>
    <definedName name="Natpost8" localSheetId="1">#REF!</definedName>
    <definedName name="Natpost8" localSheetId="6">#REF!</definedName>
    <definedName name="Natpost8">#REF!</definedName>
    <definedName name="Natpost9" localSheetId="1">#REF!</definedName>
    <definedName name="Natpost9" localSheetId="6">#REF!</definedName>
    <definedName name="Natpost9">#REF!</definedName>
    <definedName name="Natprog">"Zone de groupe 61"</definedName>
    <definedName name="Nbchercheurannée1" localSheetId="1">#REF!</definedName>
    <definedName name="Nbchercheurannée1" localSheetId="6">#REF!</definedName>
    <definedName name="Nbchercheurannée1">#REF!</definedName>
    <definedName name="Nbchercheurannée2" localSheetId="1">#REF!</definedName>
    <definedName name="Nbchercheurannée2" localSheetId="6">#REF!</definedName>
    <definedName name="Nbchercheurannée2">#REF!</definedName>
    <definedName name="Nbchercheurannée3" localSheetId="1">#REF!</definedName>
    <definedName name="Nbchercheurannée3" localSheetId="6">#REF!</definedName>
    <definedName name="Nbchercheurannée3">#REF!</definedName>
    <definedName name="Nbchercheurannée4" localSheetId="1">#REF!</definedName>
    <definedName name="Nbchercheurannée4" localSheetId="6">#REF!</definedName>
    <definedName name="Nbchercheurannée4">#REF!</definedName>
    <definedName name="Nbchercheurannée5" localSheetId="1">#REF!</definedName>
    <definedName name="Nbchercheurannée5" localSheetId="6">#REF!</definedName>
    <definedName name="Nbchercheurannée5">#REF!</definedName>
    <definedName name="Nbpost1" localSheetId="1">#REF!</definedName>
    <definedName name="Nbpost1" localSheetId="6">#REF!</definedName>
    <definedName name="Nbpost1">#REF!</definedName>
    <definedName name="Nbpost2" localSheetId="1">#REF!</definedName>
    <definedName name="Nbpost2" localSheetId="6">#REF!</definedName>
    <definedName name="Nbpost2">#REF!</definedName>
    <definedName name="Nbpost3" localSheetId="1">#REF!</definedName>
    <definedName name="Nbpost3" localSheetId="6">#REF!</definedName>
    <definedName name="Nbpost3">#REF!</definedName>
    <definedName name="Nbpost4" localSheetId="1">#REF!</definedName>
    <definedName name="Nbpost4" localSheetId="6">#REF!</definedName>
    <definedName name="Nbpost4">#REF!</definedName>
    <definedName name="Nbpost5" localSheetId="1">#REF!</definedName>
    <definedName name="Nbpost5" localSheetId="6">#REF!</definedName>
    <definedName name="Nbpost5">#REF!</definedName>
    <definedName name="Nbpost6" localSheetId="1">#REF!</definedName>
    <definedName name="Nbpost6" localSheetId="6">#REF!</definedName>
    <definedName name="Nbpost6">#REF!</definedName>
    <definedName name="Nbpost7" localSheetId="1">#REF!</definedName>
    <definedName name="Nbpost7" localSheetId="6">#REF!</definedName>
    <definedName name="Nbpost7">#REF!</definedName>
    <definedName name="Nbpost8" localSheetId="1">#REF!</definedName>
    <definedName name="Nbpost8" localSheetId="6">#REF!</definedName>
    <definedName name="Nbpost8">#REF!</definedName>
    <definedName name="Nbpost9" localSheetId="1">#REF!</definedName>
    <definedName name="Nbpost9" localSheetId="6">#REF!</definedName>
    <definedName name="Nbpost9">#REF!</definedName>
    <definedName name="Nom" localSheetId="1">#REF!</definedName>
    <definedName name="Nom" localSheetId="6">#REF!</definedName>
    <definedName name="Nom">#REF!</definedName>
    <definedName name="Nomactionnaire1" localSheetId="1">#REF!</definedName>
    <definedName name="Nomactionnaire1" localSheetId="6">#REF!</definedName>
    <definedName name="Nomactionnaire1">#REF!</definedName>
    <definedName name="Nomactionnaire2" localSheetId="1">#REF!</definedName>
    <definedName name="Nomactionnaire2" localSheetId="6">#REF!</definedName>
    <definedName name="Nomactionnaire2">#REF!</definedName>
    <definedName name="Nomactionnaire3" localSheetId="1">#REF!</definedName>
    <definedName name="Nomactionnaire3" localSheetId="6">#REF!</definedName>
    <definedName name="Nomactionnaire3">#REF!</definedName>
    <definedName name="Nomactionnaire4" localSheetId="1">#REF!</definedName>
    <definedName name="Nomactionnaire4" localSheetId="6">#REF!</definedName>
    <definedName name="Nomactionnaire4">#REF!</definedName>
    <definedName name="Nomactionnaire5" localSheetId="1">#REF!</definedName>
    <definedName name="Nomactionnaire5" localSheetId="6">#REF!</definedName>
    <definedName name="Nomactionnaire5">#REF!</definedName>
    <definedName name="Nomdirigeant" localSheetId="1">#REF!</definedName>
    <definedName name="Nomdirigeant" localSheetId="6">#REF!</definedName>
    <definedName name="Nomdirigeant">#REF!</definedName>
    <definedName name="Nominstal1" localSheetId="1">#REF!</definedName>
    <definedName name="Nominstal1" localSheetId="6">#REF!</definedName>
    <definedName name="Nominstal1">#REF!</definedName>
    <definedName name="Nominstal2" localSheetId="1">#REF!</definedName>
    <definedName name="Nominstal2" localSheetId="6">#REF!</definedName>
    <definedName name="Nominstal2">#REF!</definedName>
    <definedName name="Nominstal3" localSheetId="1">#REF!</definedName>
    <definedName name="Nominstal3" localSheetId="6">#REF!</definedName>
    <definedName name="Nominstal3">#REF!</definedName>
    <definedName name="Nominstal4" localSheetId="1">#REF!</definedName>
    <definedName name="Nominstal4" localSheetId="6">#REF!</definedName>
    <definedName name="Nominstal4">#REF!</definedName>
    <definedName name="Nominstal5" localSheetId="1">#REF!</definedName>
    <definedName name="Nominstal5" localSheetId="6">#REF!</definedName>
    <definedName name="Nominstal5">#REF!</definedName>
    <definedName name="Nominstal6" localSheetId="1">#REF!</definedName>
    <definedName name="Nominstal6" localSheetId="6">#REF!</definedName>
    <definedName name="Nominstal6">#REF!</definedName>
    <definedName name="Nominstal7" localSheetId="1">#REF!</definedName>
    <definedName name="Nominstal7" localSheetId="6">#REF!</definedName>
    <definedName name="Nominstal7">#REF!</definedName>
    <definedName name="Nompromo1" localSheetId="1">#REF!</definedName>
    <definedName name="Nompromo1" localSheetId="6">#REF!</definedName>
    <definedName name="Nompromo1">#REF!</definedName>
    <definedName name="Nompromo2" localSheetId="1">#REF!</definedName>
    <definedName name="Nompromo2" localSheetId="6">#REF!</definedName>
    <definedName name="Nompromo2">#REF!</definedName>
    <definedName name="Nompromo3" localSheetId="1">#REF!</definedName>
    <definedName name="Nompromo3" localSheetId="6">#REF!</definedName>
    <definedName name="Nompromo3">#REF!</definedName>
    <definedName name="Nompromo4" localSheetId="1">#REF!</definedName>
    <definedName name="Nompromo4" localSheetId="6">#REF!</definedName>
    <definedName name="Nompromo4">#REF!</definedName>
    <definedName name="Opcommun0" localSheetId="1">#REF!</definedName>
    <definedName name="Opcommun0" localSheetId="6">#REF!</definedName>
    <definedName name="Opcommun0">#REF!</definedName>
    <definedName name="Opcommun01" localSheetId="1">#REF!</definedName>
    <definedName name="Opcommun01" localSheetId="6">#REF!</definedName>
    <definedName name="Opcommun01">#REF!</definedName>
    <definedName name="Opcommun02" localSheetId="1">#REF!</definedName>
    <definedName name="Opcommun02" localSheetId="6">#REF!</definedName>
    <definedName name="Opcommun02">#REF!</definedName>
    <definedName name="Opcommun1" localSheetId="1">#REF!</definedName>
    <definedName name="Opcommun1" localSheetId="6">#REF!</definedName>
    <definedName name="Opcommun1">#REF!</definedName>
    <definedName name="Opcommun2" localSheetId="1">#REF!</definedName>
    <definedName name="Opcommun2" localSheetId="6">#REF!</definedName>
    <definedName name="Opcommun2">#REF!</definedName>
    <definedName name="Opcommun3" localSheetId="1">#REF!</definedName>
    <definedName name="Opcommun3" localSheetId="6">#REF!</definedName>
    <definedName name="Opcommun3">#REF!</definedName>
    <definedName name="Opcommun4" localSheetId="1">#REF!</definedName>
    <definedName name="Opcommun4" localSheetId="6">#REF!</definedName>
    <definedName name="Opcommun4">#REF!</definedName>
    <definedName name="Opcommun5" localSheetId="1">#REF!</definedName>
    <definedName name="Opcommun5" localSheetId="6">#REF!</definedName>
    <definedName name="Opcommun5">#REF!</definedName>
    <definedName name="Partdvpexp" localSheetId="1">#REF!</definedName>
    <definedName name="Partdvpexp" localSheetId="6">#REF!</definedName>
    <definedName name="Partdvpexp">#REF!</definedName>
    <definedName name="Participation0" localSheetId="1">#REF!</definedName>
    <definedName name="Participation0" localSheetId="6">#REF!</definedName>
    <definedName name="Participation0">#REF!</definedName>
    <definedName name="Participation01" localSheetId="1">#REF!</definedName>
    <definedName name="Participation01" localSheetId="6">#REF!</definedName>
    <definedName name="Participation01">#REF!</definedName>
    <definedName name="Participation02" localSheetId="1">#REF!</definedName>
    <definedName name="Participation02" localSheetId="6">#REF!</definedName>
    <definedName name="Participation02">#REF!</definedName>
    <definedName name="Participation1" localSheetId="1">#REF!</definedName>
    <definedName name="Participation1" localSheetId="6">#REF!</definedName>
    <definedName name="Participation1">#REF!</definedName>
    <definedName name="Participation2" localSheetId="1">#REF!</definedName>
    <definedName name="Participation2" localSheetId="6">#REF!</definedName>
    <definedName name="Participation2">#REF!</definedName>
    <definedName name="Participation3" localSheetId="1">#REF!</definedName>
    <definedName name="Participation3" localSheetId="6">#REF!</definedName>
    <definedName name="Participation3">#REF!</definedName>
    <definedName name="Participation4" localSheetId="1">#REF!</definedName>
    <definedName name="Participation4" localSheetId="6">#REF!</definedName>
    <definedName name="Participation4">#REF!</definedName>
    <definedName name="Participation5" localSheetId="1">#REF!</definedName>
    <definedName name="Participation5" localSheetId="6">#REF!</definedName>
    <definedName name="Participation5">#REF!</definedName>
    <definedName name="Partrecherchefond" localSheetId="1">#REF!</definedName>
    <definedName name="Partrecherchefond" localSheetId="6">#REF!</definedName>
    <definedName name="Partrecherchefond">#REF!</definedName>
    <definedName name="Partrechercheind" localSheetId="1">#REF!</definedName>
    <definedName name="Partrechercheind" localSheetId="6">#REF!</definedName>
    <definedName name="Partrechercheind">#REF!</definedName>
    <definedName name="Patannée1" localSheetId="1">#REF!</definedName>
    <definedName name="Patannée1" localSheetId="6">#REF!</definedName>
    <definedName name="Patannée1">#REF!</definedName>
    <definedName name="Patannée2" localSheetId="1">#REF!</definedName>
    <definedName name="Patannée2" localSheetId="6">#REF!</definedName>
    <definedName name="Patannée2">#REF!</definedName>
    <definedName name="Patannée3" localSheetId="1">#REF!</definedName>
    <definedName name="Patannée3" localSheetId="6">#REF!</definedName>
    <definedName name="Patannée3">#REF!</definedName>
    <definedName name="Patannée4" localSheetId="1">#REF!</definedName>
    <definedName name="Patannée4" localSheetId="6">#REF!</definedName>
    <definedName name="Patannée4">#REF!</definedName>
    <definedName name="Patannée5" localSheetId="1">#REF!</definedName>
    <definedName name="Patannée5" localSheetId="6">#REF!</definedName>
    <definedName name="Patannée5">#REF!</definedName>
    <definedName name="Paysperscontact" localSheetId="1">[1]Présentation!#REF!</definedName>
    <definedName name="Paysperscontact" localSheetId="6">[1]Présentation!#REF!</definedName>
    <definedName name="Paysperscontact">[1]Présentation!#REF!</definedName>
    <definedName name="Paysprog" localSheetId="1">#REF!</definedName>
    <definedName name="Paysprog" localSheetId="6">#REF!</definedName>
    <definedName name="Paysprog">#REF!</definedName>
    <definedName name="Pourcentageebit0" localSheetId="1">#REF!</definedName>
    <definedName name="Pourcentageebit0" localSheetId="6">#REF!</definedName>
    <definedName name="Pourcentageebit0">#REF!</definedName>
    <definedName name="Pourcentageebit01" localSheetId="1">#REF!</definedName>
    <definedName name="Pourcentageebit01" localSheetId="6">#REF!</definedName>
    <definedName name="Pourcentageebit01">#REF!</definedName>
    <definedName name="Pourcentageebit02" localSheetId="1">#REF!</definedName>
    <definedName name="Pourcentageebit02" localSheetId="6">#REF!</definedName>
    <definedName name="Pourcentageebit02">#REF!</definedName>
    <definedName name="Pourcentageebit1" localSheetId="1">#REF!</definedName>
    <definedName name="Pourcentageebit1" localSheetId="6">#REF!</definedName>
    <definedName name="Pourcentageebit1">#REF!</definedName>
    <definedName name="Pourcentageebit2" localSheetId="1">#REF!</definedName>
    <definedName name="Pourcentageebit2" localSheetId="6">#REF!</definedName>
    <definedName name="Pourcentageebit2">#REF!</definedName>
    <definedName name="Pourcentageebit3" localSheetId="1">#REF!</definedName>
    <definedName name="Pourcentageebit3" localSheetId="6">#REF!</definedName>
    <definedName name="Pourcentageebit3">#REF!</definedName>
    <definedName name="Pourcentageebit4" localSheetId="1">#REF!</definedName>
    <definedName name="Pourcentageebit4" localSheetId="6">#REF!</definedName>
    <definedName name="Pourcentageebit4">#REF!</definedName>
    <definedName name="Pourcentageebit5" localSheetId="1">#REF!</definedName>
    <definedName name="Pourcentageebit5" localSheetId="6">#REF!</definedName>
    <definedName name="Pourcentageebit5">#REF!</definedName>
    <definedName name="Pourcentageebitda0" localSheetId="1">#REF!</definedName>
    <definedName name="Pourcentageebitda0" localSheetId="6">#REF!</definedName>
    <definedName name="Pourcentageebitda0">#REF!</definedName>
    <definedName name="Pourcentageebitda01" localSheetId="1">#REF!</definedName>
    <definedName name="Pourcentageebitda01" localSheetId="6">#REF!</definedName>
    <definedName name="Pourcentageebitda01">#REF!</definedName>
    <definedName name="Pourcentageebitda02" localSheetId="1">#REF!</definedName>
    <definedName name="Pourcentageebitda02" localSheetId="6">#REF!</definedName>
    <definedName name="Pourcentageebitda02">#REF!</definedName>
    <definedName name="Pourcentageebitda1" localSheetId="1">#REF!</definedName>
    <definedName name="Pourcentageebitda1" localSheetId="6">#REF!</definedName>
    <definedName name="Pourcentageebitda1">#REF!</definedName>
    <definedName name="Pourcentageebitda2" localSheetId="1">#REF!</definedName>
    <definedName name="Pourcentageebitda2" localSheetId="6">#REF!</definedName>
    <definedName name="Pourcentageebitda2">#REF!</definedName>
    <definedName name="Pourcentageebitda3" localSheetId="1">#REF!</definedName>
    <definedName name="Pourcentageebitda3" localSheetId="6">#REF!</definedName>
    <definedName name="Pourcentageebitda3">#REF!</definedName>
    <definedName name="Pourcentageebitda4" localSheetId="1">#REF!</definedName>
    <definedName name="Pourcentageebitda4" localSheetId="6">#REF!</definedName>
    <definedName name="Pourcentageebitda4">#REF!</definedName>
    <definedName name="Pourcentageebitda5" localSheetId="1">#REF!</definedName>
    <definedName name="Pourcentageebitda5" localSheetId="6">#REF!</definedName>
    <definedName name="Pourcentageebitda5">#REF!</definedName>
    <definedName name="Pourcentagefrais0" localSheetId="1">#REF!</definedName>
    <definedName name="Pourcentagefrais0" localSheetId="6">#REF!</definedName>
    <definedName name="Pourcentagefrais0">#REF!</definedName>
    <definedName name="Pourcentagefrais01" localSheetId="1">#REF!</definedName>
    <definedName name="Pourcentagefrais01" localSheetId="6">#REF!</definedName>
    <definedName name="Pourcentagefrais01">#REF!</definedName>
    <definedName name="Pourcentagefrais02" localSheetId="1">#REF!</definedName>
    <definedName name="Pourcentagefrais02" localSheetId="6">#REF!</definedName>
    <definedName name="Pourcentagefrais02">#REF!</definedName>
    <definedName name="Pourcentagefrais1" localSheetId="1">#REF!</definedName>
    <definedName name="Pourcentagefrais1" localSheetId="6">#REF!</definedName>
    <definedName name="Pourcentagefrais1">#REF!</definedName>
    <definedName name="Pourcentagefrais2" localSheetId="1">#REF!</definedName>
    <definedName name="Pourcentagefrais2" localSheetId="6">#REF!</definedName>
    <definedName name="Pourcentagefrais2">#REF!</definedName>
    <definedName name="Pourcentagefrais3" localSheetId="1">#REF!</definedName>
    <definedName name="Pourcentagefrais3" localSheetId="6">#REF!</definedName>
    <definedName name="Pourcentagefrais3">#REF!</definedName>
    <definedName name="Pourcentagefrais4" localSheetId="1">#REF!</definedName>
    <definedName name="Pourcentagefrais4" localSheetId="6">#REF!</definedName>
    <definedName name="Pourcentagefrais4">#REF!</definedName>
    <definedName name="Pourcentagefrais5" localSheetId="1">#REF!</definedName>
    <definedName name="Pourcentagefrais5" localSheetId="6">#REF!</definedName>
    <definedName name="Pourcentagefrais5">#REF!</definedName>
    <definedName name="Pourcentagemarge0" localSheetId="1">#REF!</definedName>
    <definedName name="Pourcentagemarge0" localSheetId="6">#REF!</definedName>
    <definedName name="Pourcentagemarge0">#REF!</definedName>
    <definedName name="Pourcentagemarge01" localSheetId="1">#REF!</definedName>
    <definedName name="Pourcentagemarge01" localSheetId="6">#REF!</definedName>
    <definedName name="Pourcentagemarge01">#REF!</definedName>
    <definedName name="Pourcentagemarge02" localSheetId="1">#REF!</definedName>
    <definedName name="Pourcentagemarge02" localSheetId="6">#REF!</definedName>
    <definedName name="Pourcentagemarge02">#REF!</definedName>
    <definedName name="Pourcentagemarge1" localSheetId="1">#REF!</definedName>
    <definedName name="Pourcentagemarge1" localSheetId="6">#REF!</definedName>
    <definedName name="Pourcentagemarge1">#REF!</definedName>
    <definedName name="Pourcentagemarge2" localSheetId="1">#REF!</definedName>
    <definedName name="Pourcentagemarge2" localSheetId="6">#REF!</definedName>
    <definedName name="Pourcentagemarge2">#REF!</definedName>
    <definedName name="Pourcentagemarge3" localSheetId="1">#REF!</definedName>
    <definedName name="Pourcentagemarge3" localSheetId="6">#REF!</definedName>
    <definedName name="Pourcentagemarge3">#REF!</definedName>
    <definedName name="Pourcentagemarge4" localSheetId="1">#REF!</definedName>
    <definedName name="Pourcentagemarge4" localSheetId="6">#REF!</definedName>
    <definedName name="Pourcentagemarge4">#REF!</definedName>
    <definedName name="Pourcentagemarge5" localSheetId="1">#REF!</definedName>
    <definedName name="Pourcentagemarge5" localSheetId="6">#REF!</definedName>
    <definedName name="Pourcentagemarge5">#REF!</definedName>
    <definedName name="Pourcentagerésultnet0" localSheetId="1">#REF!</definedName>
    <definedName name="Pourcentagerésultnet0" localSheetId="6">#REF!</definedName>
    <definedName name="Pourcentagerésultnet0">#REF!</definedName>
    <definedName name="Pourcentagerésultnet01" localSheetId="1">#REF!</definedName>
    <definedName name="Pourcentagerésultnet01" localSheetId="6">#REF!</definedName>
    <definedName name="Pourcentagerésultnet01">#REF!</definedName>
    <definedName name="Pourcentagerésultnet02" localSheetId="1">#REF!</definedName>
    <definedName name="Pourcentagerésultnet02" localSheetId="6">#REF!</definedName>
    <definedName name="Pourcentagerésultnet02">#REF!</definedName>
    <definedName name="Pourcentagerésultnet1" localSheetId="1">#REF!</definedName>
    <definedName name="Pourcentagerésultnet1" localSheetId="6">#REF!</definedName>
    <definedName name="Pourcentagerésultnet1">#REF!</definedName>
    <definedName name="Pourcentagerésultnet2" localSheetId="1">#REF!</definedName>
    <definedName name="Pourcentagerésultnet2" localSheetId="6">#REF!</definedName>
    <definedName name="Pourcentagerésultnet2">#REF!</definedName>
    <definedName name="Pourcentagerésultnet3" localSheetId="1">#REF!</definedName>
    <definedName name="Pourcentagerésultnet3" localSheetId="6">#REF!</definedName>
    <definedName name="Pourcentagerésultnet3">#REF!</definedName>
    <definedName name="Pourcentagerésultnet4" localSheetId="1">#REF!</definedName>
    <definedName name="Pourcentagerésultnet4" localSheetId="6">#REF!</definedName>
    <definedName name="Pourcentagerésultnet4">#REF!</definedName>
    <definedName name="Pourcentagerésultnet5" localSheetId="1">#REF!</definedName>
    <definedName name="Pourcentagerésultnet5" localSheetId="6">#REF!</definedName>
    <definedName name="Pourcentagerésultnet5">#REF!</definedName>
    <definedName name="Pourcentagevaleuraj0" localSheetId="1">#REF!</definedName>
    <definedName name="Pourcentagevaleuraj0" localSheetId="6">#REF!</definedName>
    <definedName name="Pourcentagevaleuraj0">#REF!</definedName>
    <definedName name="Pourcentagevaleuraj01" localSheetId="1">#REF!</definedName>
    <definedName name="Pourcentagevaleuraj01" localSheetId="6">#REF!</definedName>
    <definedName name="Pourcentagevaleuraj01">#REF!</definedName>
    <definedName name="Pourcentagevaleuraj02" localSheetId="1">#REF!</definedName>
    <definedName name="Pourcentagevaleuraj02" localSheetId="6">#REF!</definedName>
    <definedName name="Pourcentagevaleuraj02">#REF!</definedName>
    <definedName name="Pourcentagevaleuraj1" localSheetId="1">#REF!</definedName>
    <definedName name="Pourcentagevaleuraj1" localSheetId="6">#REF!</definedName>
    <definedName name="Pourcentagevaleuraj1">#REF!</definedName>
    <definedName name="Pourcentagevaleuraj2" localSheetId="1">#REF!</definedName>
    <definedName name="Pourcentagevaleuraj2" localSheetId="6">#REF!</definedName>
    <definedName name="Pourcentagevaleuraj2">#REF!</definedName>
    <definedName name="Pourcentagevaleuraj3" localSheetId="1">#REF!</definedName>
    <definedName name="Pourcentagevaleuraj3" localSheetId="6">#REF!</definedName>
    <definedName name="Pourcentagevaleuraj3">#REF!</definedName>
    <definedName name="Pourcentagevaleuraj4" localSheetId="1">#REF!</definedName>
    <definedName name="Pourcentagevaleuraj4" localSheetId="6">#REF!</definedName>
    <definedName name="Pourcentagevaleuraj4">#REF!</definedName>
    <definedName name="Pourcentagevaleuraj5" localSheetId="1">#REF!</definedName>
    <definedName name="Pourcentagevaleuraj5" localSheetId="6">#REF!</definedName>
    <definedName name="Pourcentagevaleuraj5">#REF!</definedName>
    <definedName name="Pourcomptesociété">"Case d'option 35"</definedName>
    <definedName name="Prénomdirigeant" localSheetId="1">#REF!</definedName>
    <definedName name="Prénomdirigeant" localSheetId="6">#REF!</definedName>
    <definedName name="Prénomdirigeant">#REF!</definedName>
    <definedName name="Prêtsctéconversionannée1" localSheetId="1">#REF!</definedName>
    <definedName name="Prêtsctéconversionannée1" localSheetId="6">#REF!</definedName>
    <definedName name="Prêtsctéconversionannée1">#REF!</definedName>
    <definedName name="Prêtsctéconversionannée2" localSheetId="1">#REF!</definedName>
    <definedName name="Prêtsctéconversionannée2" localSheetId="6">#REF!</definedName>
    <definedName name="Prêtsctéconversionannée2">#REF!</definedName>
    <definedName name="Prêtsctéconversionannée3" localSheetId="1">#REF!</definedName>
    <definedName name="Prêtsctéconversionannée3" localSheetId="6">#REF!</definedName>
    <definedName name="Prêtsctéconversionannée3">#REF!</definedName>
    <definedName name="Prêtsctéconversionannée4" localSheetId="1">#REF!</definedName>
    <definedName name="Prêtsctéconversionannée4" localSheetId="6">#REF!</definedName>
    <definedName name="Prêtsctéconversionannée4">#REF!</definedName>
    <definedName name="Prêtsctéconversionannée5" localSheetId="1">#REF!</definedName>
    <definedName name="Prêtsctéconversionannée5" localSheetId="6">#REF!</definedName>
    <definedName name="Prêtsctéconversionannée5">#REF!</definedName>
    <definedName name="Prodimmobilisée0" localSheetId="1">#REF!</definedName>
    <definedName name="Prodimmobilisée0" localSheetId="6">#REF!</definedName>
    <definedName name="Prodimmobilisée0">#REF!</definedName>
    <definedName name="Prodimmobilisée01" localSheetId="1">#REF!</definedName>
    <definedName name="Prodimmobilisée01" localSheetId="6">#REF!</definedName>
    <definedName name="Prodimmobilisée01">#REF!</definedName>
    <definedName name="Prodimmobilisée02" localSheetId="1">#REF!</definedName>
    <definedName name="Prodimmobilisée02" localSheetId="6">#REF!</definedName>
    <definedName name="Prodimmobilisée02">#REF!</definedName>
    <definedName name="Prodimmobilisée1" localSheetId="1">#REF!</definedName>
    <definedName name="Prodimmobilisée1" localSheetId="6">#REF!</definedName>
    <definedName name="Prodimmobilisée1">#REF!</definedName>
    <definedName name="Prodimmobilisée2" localSheetId="1">#REF!</definedName>
    <definedName name="Prodimmobilisée2" localSheetId="6">#REF!</definedName>
    <definedName name="Prodimmobilisée2">#REF!</definedName>
    <definedName name="Prodimmobilisée3" localSheetId="1">#REF!</definedName>
    <definedName name="Prodimmobilisée3" localSheetId="6">#REF!</definedName>
    <definedName name="Prodimmobilisée3">#REF!</definedName>
    <definedName name="Prodimmobilisée4" localSheetId="1">#REF!</definedName>
    <definedName name="Prodimmobilisée4" localSheetId="6">#REF!</definedName>
    <definedName name="Prodimmobilisée4">#REF!</definedName>
    <definedName name="Prodimmobilisée5" localSheetId="1">#REF!</definedName>
    <definedName name="Prodimmobilisée5" localSheetId="6">#REF!</definedName>
    <definedName name="Prodimmobilisée5">#REF!</definedName>
    <definedName name="Prodstockée0" localSheetId="1">#REF!</definedName>
    <definedName name="Prodstockée0" localSheetId="6">#REF!</definedName>
    <definedName name="Prodstockée0">#REF!</definedName>
    <definedName name="Prodstockée01" localSheetId="1">#REF!</definedName>
    <definedName name="Prodstockée01" localSheetId="6">#REF!</definedName>
    <definedName name="Prodstockée01">#REF!</definedName>
    <definedName name="Prodstockée02" localSheetId="1">#REF!</definedName>
    <definedName name="Prodstockée02" localSheetId="6">#REF!</definedName>
    <definedName name="Prodstockée02">#REF!</definedName>
    <definedName name="Prodstockée1" localSheetId="1">#REF!</definedName>
    <definedName name="Prodstockée1" localSheetId="6">#REF!</definedName>
    <definedName name="Prodstockée1">#REF!</definedName>
    <definedName name="Prodstockée2" localSheetId="1">#REF!</definedName>
    <definedName name="Prodstockée2" localSheetId="6">#REF!</definedName>
    <definedName name="Prodstockée2">#REF!</definedName>
    <definedName name="Prodstockée3" localSheetId="1">#REF!</definedName>
    <definedName name="Prodstockée3" localSheetId="6">#REF!</definedName>
    <definedName name="Prodstockée3">#REF!</definedName>
    <definedName name="Prodstockée4" localSheetId="1">#REF!</definedName>
    <definedName name="Prodstockée4" localSheetId="6">#REF!</definedName>
    <definedName name="Prodstockée4">#REF!</definedName>
    <definedName name="Prodstockée5" localSheetId="1">#REF!</definedName>
    <definedName name="Prodstockée5" localSheetId="6">#REF!</definedName>
    <definedName name="Prodstockée5">#REF!</definedName>
    <definedName name="Produitfinancier0" localSheetId="1">#REF!</definedName>
    <definedName name="Produitfinancier0" localSheetId="6">#REF!</definedName>
    <definedName name="Produitfinancier0">#REF!</definedName>
    <definedName name="Produitfinancier01" localSheetId="1">#REF!</definedName>
    <definedName name="Produitfinancier01" localSheetId="6">#REF!</definedName>
    <definedName name="Produitfinancier01">#REF!</definedName>
    <definedName name="Produitfinancier02" localSheetId="1">#REF!</definedName>
    <definedName name="Produitfinancier02" localSheetId="6">#REF!</definedName>
    <definedName name="Produitfinancier02">#REF!</definedName>
    <definedName name="Produitfinancier1" localSheetId="1">#REF!</definedName>
    <definedName name="Produitfinancier1" localSheetId="6">#REF!</definedName>
    <definedName name="Produitfinancier1">#REF!</definedName>
    <definedName name="Produitfinancier2" localSheetId="1">#REF!</definedName>
    <definedName name="Produitfinancier2" localSheetId="6">#REF!</definedName>
    <definedName name="Produitfinancier2">#REF!</definedName>
    <definedName name="Produitfinancier3" localSheetId="1">#REF!</definedName>
    <definedName name="Produitfinancier3" localSheetId="6">#REF!</definedName>
    <definedName name="Produitfinancier3">#REF!</definedName>
    <definedName name="Produitfinancier4" localSheetId="1">#REF!</definedName>
    <definedName name="Produitfinancier4" localSheetId="6">#REF!</definedName>
    <definedName name="Produitfinancier4">#REF!</definedName>
    <definedName name="Produitfinancier5" localSheetId="1">#REF!</definedName>
    <definedName name="Produitfinancier5" localSheetId="6">#REF!</definedName>
    <definedName name="Produitfinancier5">#REF!</definedName>
    <definedName name="Produitsexceptionnels0" localSheetId="1">#REF!</definedName>
    <definedName name="Produitsexceptionnels0" localSheetId="6">#REF!</definedName>
    <definedName name="Produitsexceptionnels0">#REF!</definedName>
    <definedName name="Produitsexceptionnels01" localSheetId="1">#REF!</definedName>
    <definedName name="Produitsexceptionnels01" localSheetId="6">#REF!</definedName>
    <definedName name="Produitsexceptionnels01">#REF!</definedName>
    <definedName name="Produitsexceptionnels02" localSheetId="1">#REF!</definedName>
    <definedName name="Produitsexceptionnels02" localSheetId="6">#REF!</definedName>
    <definedName name="Produitsexceptionnels02">#REF!</definedName>
    <definedName name="Produitsexceptionnels1" localSheetId="1">#REF!</definedName>
    <definedName name="Produitsexceptionnels1" localSheetId="6">#REF!</definedName>
    <definedName name="Produitsexceptionnels1">#REF!</definedName>
    <definedName name="Produitsexceptionnels2" localSheetId="1">#REF!</definedName>
    <definedName name="Produitsexceptionnels2" localSheetId="6">#REF!</definedName>
    <definedName name="Produitsexceptionnels2">#REF!</definedName>
    <definedName name="Produitsexceptionnels3" localSheetId="1">#REF!</definedName>
    <definedName name="Produitsexceptionnels3" localSheetId="6">#REF!</definedName>
    <definedName name="Produitsexceptionnels3">#REF!</definedName>
    <definedName name="Produitsexceptionnels4" localSheetId="1">#REF!</definedName>
    <definedName name="Produitsexceptionnels4" localSheetId="6">#REF!</definedName>
    <definedName name="Produitsexceptionnels4">#REF!</definedName>
    <definedName name="Produitsexceptionnels5" localSheetId="1">#REF!</definedName>
    <definedName name="Produitsexceptionnels5" localSheetId="6">#REF!</definedName>
    <definedName name="Produitsexceptionnels5">#REF!</definedName>
    <definedName name="Prodventes0" localSheetId="1">#REF!</definedName>
    <definedName name="Prodventes0" localSheetId="6">#REF!</definedName>
    <definedName name="Prodventes0">#REF!</definedName>
    <definedName name="Prodventes01" localSheetId="1">#REF!</definedName>
    <definedName name="Prodventes01" localSheetId="6">#REF!</definedName>
    <definedName name="Prodventes01">#REF!</definedName>
    <definedName name="Prodventes02" localSheetId="1">#REF!</definedName>
    <definedName name="Prodventes02" localSheetId="6">#REF!</definedName>
    <definedName name="Prodventes02">#REF!</definedName>
    <definedName name="Prodventes1" localSheetId="1">#REF!</definedName>
    <definedName name="Prodventes1" localSheetId="6">#REF!</definedName>
    <definedName name="Prodventes1">#REF!</definedName>
    <definedName name="Prodventes2" localSheetId="1">#REF!</definedName>
    <definedName name="Prodventes2" localSheetId="6">#REF!</definedName>
    <definedName name="Prodventes2">#REF!</definedName>
    <definedName name="Prodventes3" localSheetId="1">#REF!</definedName>
    <definedName name="Prodventes3" localSheetId="6">#REF!</definedName>
    <definedName name="Prodventes3">#REF!</definedName>
    <definedName name="Prodventes4" localSheetId="1">#REF!</definedName>
    <definedName name="Prodventes4" localSheetId="6">#REF!</definedName>
    <definedName name="Prodventes4">#REF!</definedName>
    <definedName name="Prodventes5" localSheetId="1">#REF!</definedName>
    <definedName name="Prodventes5" localSheetId="6">#REF!</definedName>
    <definedName name="Prodventes5">#REF!</definedName>
    <definedName name="Progrdi">"Zone de groupe 63"</definedName>
    <definedName name="Pteentre">"Case d'option 10"</definedName>
    <definedName name="Qpsubv0" localSheetId="1">#REF!</definedName>
    <definedName name="Qpsubv0" localSheetId="6">#REF!</definedName>
    <definedName name="Qpsubv0">#REF!</definedName>
    <definedName name="Qpsubv01" localSheetId="1">#REF!</definedName>
    <definedName name="Qpsubv01" localSheetId="6">#REF!</definedName>
    <definedName name="Qpsubv01">#REF!</definedName>
    <definedName name="Qpsubv02" localSheetId="1">#REF!</definedName>
    <definedName name="Qpsubv02" localSheetId="6">#REF!</definedName>
    <definedName name="Qpsubv02">#REF!</definedName>
    <definedName name="Qpsubv1" localSheetId="1">#REF!</definedName>
    <definedName name="Qpsubv1" localSheetId="6">#REF!</definedName>
    <definedName name="Qpsubv1">#REF!</definedName>
    <definedName name="Qpsubv2" localSheetId="1">#REF!</definedName>
    <definedName name="Qpsubv2" localSheetId="6">#REF!</definedName>
    <definedName name="Qpsubv2">#REF!</definedName>
    <definedName name="Qpsubv3" localSheetId="1">#REF!</definedName>
    <definedName name="Qpsubv3" localSheetId="6">#REF!</definedName>
    <definedName name="Qpsubv3">#REF!</definedName>
    <definedName name="Qpsubv4" localSheetId="1">#REF!</definedName>
    <definedName name="Qpsubv4" localSheetId="6">#REF!</definedName>
    <definedName name="Qpsubv4">#REF!</definedName>
    <definedName name="Qpsubv5" localSheetId="1">#REF!</definedName>
    <definedName name="Qpsubv5" localSheetId="6">#REF!</definedName>
    <definedName name="Qpsubv5">#REF!</definedName>
    <definedName name="Rdinon">"Case d'option 53"</definedName>
    <definedName name="Rdioui">"Case d'option 20"</definedName>
    <definedName name="Redevancecrédit0" localSheetId="1">#REF!</definedName>
    <definedName name="Redevancecrédit0" localSheetId="6">#REF!</definedName>
    <definedName name="Redevancecrédit0">#REF!</definedName>
    <definedName name="Redevancecrédit01" localSheetId="1">#REF!</definedName>
    <definedName name="Redevancecrédit01" localSheetId="6">#REF!</definedName>
    <definedName name="Redevancecrédit01">#REF!</definedName>
    <definedName name="Redevancecrédit1" localSheetId="1">#REF!</definedName>
    <definedName name="Redevancecrédit1" localSheetId="6">#REF!</definedName>
    <definedName name="Redevancecrédit1">#REF!</definedName>
    <definedName name="Redevancecrédit2" localSheetId="1">#REF!</definedName>
    <definedName name="Redevancecrédit2" localSheetId="6">#REF!</definedName>
    <definedName name="Redevancecrédit2">#REF!</definedName>
    <definedName name="Redevancecrédit3" localSheetId="1">#REF!</definedName>
    <definedName name="Redevancecrédit3" localSheetId="6">#REF!</definedName>
    <definedName name="Redevancecrédit3">#REF!</definedName>
    <definedName name="Redevancecrédit4" localSheetId="1">#REF!</definedName>
    <definedName name="Redevancecrédit4" localSheetId="6">#REF!</definedName>
    <definedName name="Redevancecrédit4">#REF!</definedName>
    <definedName name="Redevancecrédit5" localSheetId="1">#REF!</definedName>
    <definedName name="Redevancecrédit5" localSheetId="6">#REF!</definedName>
    <definedName name="Redevancecrédit5">#REF!</definedName>
    <definedName name="Redevancescrédit02" localSheetId="1">#REF!</definedName>
    <definedName name="Redevancescrédit02" localSheetId="6">#REF!</definedName>
    <definedName name="Redevancescrédit02">#REF!</definedName>
    <definedName name="Rembourempannée1" localSheetId="1">#REF!</definedName>
    <definedName name="Rembourempannée1" localSheetId="6">#REF!</definedName>
    <definedName name="Rembourempannée1">#REF!</definedName>
    <definedName name="Rembourempannée2" localSheetId="1">#REF!</definedName>
    <definedName name="Rembourempannée2" localSheetId="6">#REF!</definedName>
    <definedName name="Rembourempannée2">#REF!</definedName>
    <definedName name="Rembourempannée3" localSheetId="1">#REF!</definedName>
    <definedName name="Rembourempannée3" localSheetId="6">#REF!</definedName>
    <definedName name="Rembourempannée3">#REF!</definedName>
    <definedName name="Rembourempannée4" localSheetId="1">#REF!</definedName>
    <definedName name="Rembourempannée4" localSheetId="6">#REF!</definedName>
    <definedName name="Rembourempannée4">#REF!</definedName>
    <definedName name="Rembourempannée5" localSheetId="1">#REF!</definedName>
    <definedName name="Rembourempannée5" localSheetId="6">#REF!</definedName>
    <definedName name="Rembourempannée5">#REF!</definedName>
    <definedName name="Reprise">"Case d'option 8"</definedName>
    <definedName name="Resultannée1" localSheetId="1">#REF!</definedName>
    <definedName name="Resultannée1" localSheetId="6">#REF!</definedName>
    <definedName name="Resultannée1">#REF!</definedName>
    <definedName name="Resultannée2" localSheetId="1">#REF!</definedName>
    <definedName name="Resultannée2" localSheetId="6">#REF!</definedName>
    <definedName name="Resultannée2">#REF!</definedName>
    <definedName name="Resultannée3" localSheetId="1">#REF!</definedName>
    <definedName name="Resultannée3" localSheetId="6">#REF!</definedName>
    <definedName name="Resultannée3">#REF!</definedName>
    <definedName name="Resultannée4" localSheetId="1">#REF!</definedName>
    <definedName name="Resultannée4" localSheetId="6">#REF!</definedName>
    <definedName name="Resultannée4">#REF!</definedName>
    <definedName name="Resultannée5" localSheetId="1">#REF!</definedName>
    <definedName name="Resultannée5" localSheetId="6">#REF!</definedName>
    <definedName name="Resultannée5">#REF!</definedName>
    <definedName name="Résultcourant0" localSheetId="1">#REF!</definedName>
    <definedName name="Résultcourant0" localSheetId="6">#REF!</definedName>
    <definedName name="Résultcourant0">#REF!</definedName>
    <definedName name="Résultcourant01" localSheetId="1">#REF!</definedName>
    <definedName name="Résultcourant01" localSheetId="6">#REF!</definedName>
    <definedName name="Résultcourant01">#REF!</definedName>
    <definedName name="Résultcourant02" localSheetId="1">#REF!</definedName>
    <definedName name="Résultcourant02" localSheetId="6">#REF!</definedName>
    <definedName name="Résultcourant02">#REF!</definedName>
    <definedName name="Résultcourant1" localSheetId="1">#REF!</definedName>
    <definedName name="Résultcourant1" localSheetId="6">#REF!</definedName>
    <definedName name="Résultcourant1">#REF!</definedName>
    <definedName name="Résultcourant2" localSheetId="1">#REF!</definedName>
    <definedName name="Résultcourant2" localSheetId="6">#REF!</definedName>
    <definedName name="Résultcourant2">#REF!</definedName>
    <definedName name="Résultcourant3" localSheetId="1">#REF!</definedName>
    <definedName name="Résultcourant3" localSheetId="6">#REF!</definedName>
    <definedName name="Résultcourant3">#REF!</definedName>
    <definedName name="Résultcourant4" localSheetId="1">#REF!</definedName>
    <definedName name="Résultcourant4" localSheetId="6">#REF!</definedName>
    <definedName name="Résultcourant4">#REF!</definedName>
    <definedName name="Résultcourant5" localSheetId="1">#REF!</definedName>
    <definedName name="Résultcourant5" localSheetId="6">#REF!</definedName>
    <definedName name="Résultcourant5">#REF!</definedName>
    <definedName name="Résultnet0" localSheetId="1">#REF!</definedName>
    <definedName name="Résultnet0" localSheetId="6">#REF!</definedName>
    <definedName name="Résultnet0">#REF!</definedName>
    <definedName name="Résultnet01" localSheetId="1">#REF!</definedName>
    <definedName name="Résultnet01" localSheetId="6">#REF!</definedName>
    <definedName name="Résultnet01">#REF!</definedName>
    <definedName name="Résultnet02" localSheetId="1">#REF!</definedName>
    <definedName name="Résultnet02" localSheetId="6">#REF!</definedName>
    <definedName name="Résultnet02">#REF!</definedName>
    <definedName name="Résultnet1" localSheetId="1">#REF!</definedName>
    <definedName name="Résultnet1" localSheetId="6">#REF!</definedName>
    <definedName name="Résultnet1">#REF!</definedName>
    <definedName name="Résultnet2" localSheetId="1">#REF!</definedName>
    <definedName name="Résultnet2" localSheetId="6">#REF!</definedName>
    <definedName name="Résultnet2">#REF!</definedName>
    <definedName name="Résultnet3" localSheetId="1">#REF!</definedName>
    <definedName name="Résultnet3" localSheetId="6">#REF!</definedName>
    <definedName name="Résultnet3">#REF!</definedName>
    <definedName name="Résultnet4" localSheetId="1">#REF!</definedName>
    <definedName name="Résultnet4" localSheetId="6">#REF!</definedName>
    <definedName name="Résultnet4">#REF!</definedName>
    <definedName name="Résultnet5" localSheetId="1">#REF!</definedName>
    <definedName name="Résultnet5" localSheetId="6">#REF!</definedName>
    <definedName name="Résultnet5">#REF!</definedName>
    <definedName name="Rueperscontact" localSheetId="1">[1]Présentation!#REF!</definedName>
    <definedName name="Rueperscontact" localSheetId="6">[1]Présentation!#REF!</definedName>
    <definedName name="Rueperscontact">[1]Présentation!#REF!</definedName>
    <definedName name="Rueprog" localSheetId="1">#REF!</definedName>
    <definedName name="Rueprog" localSheetId="6">#REF!</definedName>
    <definedName name="Rueprog">#REF!</definedName>
    <definedName name="Siegesocialentre" localSheetId="1">#REF!</definedName>
    <definedName name="Siegesocialentre" localSheetId="6">#REF!</definedName>
    <definedName name="Siegesocialentre">#REF!</definedName>
    <definedName name="Siren" localSheetId="1">#REF!</definedName>
    <definedName name="Siren" localSheetId="6">#REF!</definedName>
    <definedName name="Siren">#REF!</definedName>
    <definedName name="Siret" localSheetId="1">#REF!</definedName>
    <definedName name="Siret" localSheetId="6">#REF!</definedName>
    <definedName name="Siret">#REF!</definedName>
    <definedName name="Subvexploitation0" localSheetId="1">#REF!</definedName>
    <definedName name="Subvexploitation0" localSheetId="6">#REF!</definedName>
    <definedName name="Subvexploitation0">#REF!</definedName>
    <definedName name="Subvexploitation01" localSheetId="1">#REF!</definedName>
    <definedName name="Subvexploitation01" localSheetId="6">#REF!</definedName>
    <definedName name="Subvexploitation01">#REF!</definedName>
    <definedName name="Subvexploitation02" localSheetId="1">#REF!</definedName>
    <definedName name="Subvexploitation02" localSheetId="6">#REF!</definedName>
    <definedName name="Subvexploitation02">#REF!</definedName>
    <definedName name="Subvexploitation1" localSheetId="1">#REF!</definedName>
    <definedName name="Subvexploitation1" localSheetId="6">#REF!</definedName>
    <definedName name="Subvexploitation1">#REF!</definedName>
    <definedName name="Subvexploitation2" localSheetId="1">#REF!</definedName>
    <definedName name="Subvexploitation2" localSheetId="6">#REF!</definedName>
    <definedName name="Subvexploitation2">#REF!</definedName>
    <definedName name="Subvexploitation3" localSheetId="1">#REF!</definedName>
    <definedName name="Subvexploitation3" localSheetId="6">#REF!</definedName>
    <definedName name="Subvexploitation3">#REF!</definedName>
    <definedName name="Subvexploitation4" localSheetId="1">#REF!</definedName>
    <definedName name="Subvexploitation4" localSheetId="6">#REF!</definedName>
    <definedName name="Subvexploitation4">#REF!</definedName>
    <definedName name="Subvexploitation5" localSheetId="1">#REF!</definedName>
    <definedName name="Subvexploitation5" localSheetId="6">#REF!</definedName>
    <definedName name="Subvexploitation5">#REF!</definedName>
    <definedName name="TelecopieContact" localSheetId="1">[1]Présentation!#REF!</definedName>
    <definedName name="TelecopieContact" localSheetId="6">[1]Présentation!#REF!</definedName>
    <definedName name="TelecopieContact">[1]Présentation!#REF!</definedName>
    <definedName name="Totalbesoinannée1" localSheetId="1">#REF!</definedName>
    <definedName name="Totalbesoinannée1" localSheetId="6">#REF!</definedName>
    <definedName name="Totalbesoinannée1">#REF!</definedName>
    <definedName name="Totalbesoinannée2" localSheetId="1">#REF!</definedName>
    <definedName name="Totalbesoinannée2" localSheetId="6">#REF!</definedName>
    <definedName name="Totalbesoinannée2">#REF!</definedName>
    <definedName name="Totalbesoinannée3" localSheetId="1">#REF!</definedName>
    <definedName name="Totalbesoinannée3" localSheetId="6">#REF!</definedName>
    <definedName name="Totalbesoinannée3">#REF!</definedName>
    <definedName name="Totalbesoinannée4" localSheetId="1">#REF!</definedName>
    <definedName name="Totalbesoinannée4" localSheetId="6">#REF!</definedName>
    <definedName name="Totalbesoinannée4">#REF!</definedName>
    <definedName name="Totalbesoinannée5" localSheetId="1">#REF!</definedName>
    <definedName name="Totalbesoinannée5" localSheetId="6">#REF!</definedName>
    <definedName name="Totalbesoinannée5">#REF!</definedName>
    <definedName name="Totalcaannée1" localSheetId="1">#REF!</definedName>
    <definedName name="Totalcaannée1" localSheetId="6">#REF!</definedName>
    <definedName name="Totalcaannée1">#REF!</definedName>
    <definedName name="Totalcdicrées" localSheetId="1">#REF!</definedName>
    <definedName name="Totalcdicrées" localSheetId="6">#REF!</definedName>
    <definedName name="Totalcdicrées">#REF!</definedName>
    <definedName name="Totalcoûtpost" localSheetId="1">#REF!</definedName>
    <definedName name="Totalcoûtpost" localSheetId="6">#REF!</definedName>
    <definedName name="Totalcoûtpost">#REF!</definedName>
    <definedName name="Totaldépannée1" localSheetId="1">#REF!</definedName>
    <definedName name="Totaldépannée1" localSheetId="6">#REF!</definedName>
    <definedName name="Totaldépannée1">#REF!</definedName>
    <definedName name="Totaldépannée2" localSheetId="1">#REF!</definedName>
    <definedName name="Totaldépannée2" localSheetId="6">#REF!</definedName>
    <definedName name="Totaldépannée2">#REF!</definedName>
    <definedName name="Totaldépannée3" localSheetId="1">#REF!</definedName>
    <definedName name="Totaldépannée3" localSheetId="6">#REF!</definedName>
    <definedName name="Totaldépannée3">#REF!</definedName>
    <definedName name="Totaldépannée4" localSheetId="1">#REF!</definedName>
    <definedName name="Totaldépannée4" localSheetId="6">#REF!</definedName>
    <definedName name="Totaldépannée4">#REF!</definedName>
    <definedName name="Totaldépannée5" localSheetId="1">#REF!</definedName>
    <definedName name="Totaldépannée5" localSheetId="6">#REF!</definedName>
    <definedName name="Totaldépannée5">#REF!</definedName>
    <definedName name="Totaldépbrevet" localSheetId="1">#REF!</definedName>
    <definedName name="Totaldépbrevet" localSheetId="6">#REF!</definedName>
    <definedName name="Totaldépbrevet">#REF!</definedName>
    <definedName name="Totaldépconsult" localSheetId="1">#REF!</definedName>
    <definedName name="Totaldépconsult" localSheetId="6">#REF!</definedName>
    <definedName name="Totaldépconsult">#REF!</definedName>
    <definedName name="Totaldépfraisadd" localSheetId="1">#REF!</definedName>
    <definedName name="Totaldépfraisadd" localSheetId="6">#REF!</definedName>
    <definedName name="Totaldépfraisadd">#REF!</definedName>
    <definedName name="Totaldépmat" localSheetId="1">#REF!</definedName>
    <definedName name="Totaldépmat" localSheetId="6">#REF!</definedName>
    <definedName name="Totaldépmat">#REF!</definedName>
    <definedName name="Totaldéppers" localSheetId="1">#REF!</definedName>
    <definedName name="Totaldéppers" localSheetId="6">#REF!</definedName>
    <definedName name="Totaldéppers">#REF!</definedName>
    <definedName name="TotalEmploisMaintenus" localSheetId="1">#REF!</definedName>
    <definedName name="TotalEmploisMaintenus" localSheetId="6">#REF!</definedName>
    <definedName name="TotalEmploisMaintenus">#REF!</definedName>
    <definedName name="Totalemplrepris" localSheetId="1">#REF!</definedName>
    <definedName name="Totalemplrepris" localSheetId="6">#REF!</definedName>
    <definedName name="Totalemplrepris">#REF!</definedName>
    <definedName name="Totalempltransf" localSheetId="1">#REF!</definedName>
    <definedName name="Totalempltransf" localSheetId="6">#REF!</definedName>
    <definedName name="Totalempltransf">#REF!</definedName>
    <definedName name="Totalfraisexploit" localSheetId="1">#REF!</definedName>
    <definedName name="Totalfraisexploit" localSheetId="6">#REF!</definedName>
    <definedName name="Totalfraisexploit">#REF!</definedName>
    <definedName name="Totalinvestprogannée1" localSheetId="1">#REF!</definedName>
    <definedName name="Totalinvestprogannée1" localSheetId="6">#REF!</definedName>
    <definedName name="Totalinvestprogannée1">#REF!</definedName>
    <definedName name="Totalinvestprogannée2" localSheetId="1">#REF!</definedName>
    <definedName name="Totalinvestprogannée2" localSheetId="6">#REF!</definedName>
    <definedName name="Totalinvestprogannée2">#REF!</definedName>
    <definedName name="Totalinvestprogannée3" localSheetId="1">#REF!</definedName>
    <definedName name="Totalinvestprogannée3" localSheetId="6">#REF!</definedName>
    <definedName name="Totalinvestprogannée3">#REF!</definedName>
    <definedName name="Totalinvestprogannée4" localSheetId="1">#REF!</definedName>
    <definedName name="Totalinvestprogannée4" localSheetId="6">#REF!</definedName>
    <definedName name="Totalinvestprogannée4">#REF!</definedName>
    <definedName name="Totalinvestprogannée5" localSheetId="1">#REF!</definedName>
    <definedName name="Totalinvestprogannée5" localSheetId="6">#REF!</definedName>
    <definedName name="Totalinvestprogannée5">#REF!</definedName>
    <definedName name="Totalnbpost" localSheetId="1">#REF!</definedName>
    <definedName name="Totalnbpost" localSheetId="6">#REF!</definedName>
    <definedName name="Totalnbpost">#REF!</definedName>
    <definedName name="Totalressourceannée1" localSheetId="1">#REF!</definedName>
    <definedName name="Totalressourceannée1" localSheetId="6">#REF!</definedName>
    <definedName name="Totalressourceannée1">#REF!</definedName>
    <definedName name="Totalressourceannée2" localSheetId="1">#REF!</definedName>
    <definedName name="Totalressourceannée2" localSheetId="6">#REF!</definedName>
    <definedName name="Totalressourceannée2">#REF!</definedName>
    <definedName name="Totalressourceannée3" localSheetId="1">#REF!</definedName>
    <definedName name="Totalressourceannée3" localSheetId="6">#REF!</definedName>
    <definedName name="Totalressourceannée3">#REF!</definedName>
    <definedName name="Totalressourceannée4" localSheetId="1">#REF!</definedName>
    <definedName name="Totalressourceannée4" localSheetId="6">#REF!</definedName>
    <definedName name="Totalressourceannée4">#REF!</definedName>
    <definedName name="Totalressourceannée5" localSheetId="1">#REF!</definedName>
    <definedName name="Totalressourceannée5" localSheetId="6">#REF!</definedName>
    <definedName name="Totalressourceannée5">#REF!</definedName>
    <definedName name="Totalresult" localSheetId="1">#REF!</definedName>
    <definedName name="Totalresult" localSheetId="6">#REF!</definedName>
    <definedName name="Totalresult">#REF!</definedName>
    <definedName name="Txvarca0" localSheetId="1">#REF!</definedName>
    <definedName name="Txvarca0" localSheetId="6">#REF!</definedName>
    <definedName name="Txvarca0">#REF!</definedName>
    <definedName name="Txvarca01" localSheetId="1">#REF!</definedName>
    <definedName name="Txvarca01" localSheetId="6">#REF!</definedName>
    <definedName name="Txvarca01">#REF!</definedName>
    <definedName name="Txvarca02" localSheetId="1">#REF!</definedName>
    <definedName name="Txvarca02" localSheetId="6">#REF!</definedName>
    <definedName name="Txvarca02">#REF!</definedName>
    <definedName name="Txvarca1" localSheetId="1">#REF!</definedName>
    <definedName name="Txvarca1" localSheetId="6">#REF!</definedName>
    <definedName name="Txvarca1">#REF!</definedName>
    <definedName name="Txvarca2" localSheetId="1">#REF!</definedName>
    <definedName name="Txvarca2" localSheetId="6">#REF!</definedName>
    <definedName name="Txvarca2">#REF!</definedName>
    <definedName name="Txvarca3" localSheetId="1">#REF!</definedName>
    <definedName name="Txvarca3" localSheetId="6">#REF!</definedName>
    <definedName name="Txvarca3">#REF!</definedName>
    <definedName name="Txvarca4" localSheetId="1">#REF!</definedName>
    <definedName name="Txvarca4" localSheetId="6">#REF!</definedName>
    <definedName name="Txvarca4">#REF!</definedName>
    <definedName name="Txvarca5" localSheetId="1">#REF!</definedName>
    <definedName name="Txvarca5" localSheetId="6">#REF!</definedName>
    <definedName name="Txvarca5">#REF!</definedName>
    <definedName name="Valeurajprod0" localSheetId="1">#REF!</definedName>
    <definedName name="Valeurajprod0" localSheetId="6">#REF!</definedName>
    <definedName name="Valeurajprod0">#REF!</definedName>
    <definedName name="Valeurajprod01" localSheetId="1">#REF!</definedName>
    <definedName name="Valeurajprod01" localSheetId="6">#REF!</definedName>
    <definedName name="Valeurajprod01">#REF!</definedName>
    <definedName name="Valeurajprod02" localSheetId="1">#REF!</definedName>
    <definedName name="Valeurajprod02" localSheetId="6">#REF!</definedName>
    <definedName name="Valeurajprod02">#REF!</definedName>
    <definedName name="Valeurajprod1" localSheetId="1">#REF!</definedName>
    <definedName name="Valeurajprod1" localSheetId="6">#REF!</definedName>
    <definedName name="Valeurajprod1">#REF!</definedName>
    <definedName name="Valeurajprod2" localSheetId="1">#REF!</definedName>
    <definedName name="Valeurajprod2" localSheetId="6">#REF!</definedName>
    <definedName name="Valeurajprod2">#REF!</definedName>
    <definedName name="Valeurajprod3" localSheetId="1">#REF!</definedName>
    <definedName name="Valeurajprod3" localSheetId="6">#REF!</definedName>
    <definedName name="Valeurajprod3">#REF!</definedName>
    <definedName name="Valeurajprod4" localSheetId="1">#REF!</definedName>
    <definedName name="Valeurajprod4" localSheetId="6">#REF!</definedName>
    <definedName name="Valeurajprod4">#REF!</definedName>
    <definedName name="Valeurajprod5" localSheetId="1">#REF!</definedName>
    <definedName name="Valeurajprod5" localSheetId="6">#REF!</definedName>
    <definedName name="Valeurajprod5">#REF!</definedName>
    <definedName name="Varebit0" localSheetId="1">#REF!</definedName>
    <definedName name="Varebit0" localSheetId="6">#REF!</definedName>
    <definedName name="Varebit0">#REF!</definedName>
    <definedName name="Varebit01" localSheetId="1">#REF!</definedName>
    <definedName name="Varebit01" localSheetId="6">#REF!</definedName>
    <definedName name="Varebit01">#REF!</definedName>
    <definedName name="Varebit02" localSheetId="1">#REF!</definedName>
    <definedName name="Varebit02" localSheetId="6">#REF!</definedName>
    <definedName name="Varebit02">#REF!</definedName>
    <definedName name="Varebit1" localSheetId="1">#REF!</definedName>
    <definedName name="Varebit1" localSheetId="6">#REF!</definedName>
    <definedName name="Varebit1">#REF!</definedName>
    <definedName name="Varebit3" localSheetId="1">#REF!</definedName>
    <definedName name="Varebit3" localSheetId="6">#REF!</definedName>
    <definedName name="Varebit3">#REF!</definedName>
    <definedName name="Varebit4" localSheetId="1">#REF!</definedName>
    <definedName name="Varebit4" localSheetId="6">#REF!</definedName>
    <definedName name="Varebit4">#REF!</definedName>
    <definedName name="Varebit5" localSheetId="1">#REF!</definedName>
    <definedName name="Varebit5" localSheetId="6">#REF!</definedName>
    <definedName name="Varebit5">#REF!</definedName>
    <definedName name="Vartrésorannée1" localSheetId="1">#REF!</definedName>
    <definedName name="Vartrésorannée1" localSheetId="6">#REF!</definedName>
    <definedName name="Vartrésorannée1">#REF!</definedName>
    <definedName name="Vartrésorannée2" localSheetId="1">#REF!</definedName>
    <definedName name="Vartrésorannée2" localSheetId="6">#REF!</definedName>
    <definedName name="Vartrésorannée2">#REF!</definedName>
    <definedName name="Vartrésorannée3" localSheetId="1">#REF!</definedName>
    <definedName name="Vartrésorannée3" localSheetId="6">#REF!</definedName>
    <definedName name="Vartrésorannée3">#REF!</definedName>
    <definedName name="Vartrésorannée4" localSheetId="1">#REF!</definedName>
    <definedName name="Vartrésorannée4" localSheetId="6">#REF!</definedName>
    <definedName name="Vartrésorannée4">#REF!</definedName>
    <definedName name="Vartrésorannée5" localSheetId="1">#REF!</definedName>
    <definedName name="Vartrésorannée5" localSheetId="6">#REF!</definedName>
    <definedName name="Vartrésorannée5">#REF!</definedName>
    <definedName name="Varworkcapannée1" localSheetId="1">#REF!</definedName>
    <definedName name="Varworkcapannée1" localSheetId="6">#REF!</definedName>
    <definedName name="Varworkcapannée1">#REF!</definedName>
    <definedName name="Varworkcapannée2" localSheetId="1">#REF!</definedName>
    <definedName name="Varworkcapannée2" localSheetId="6">#REF!</definedName>
    <definedName name="Varworkcapannée2">#REF!</definedName>
    <definedName name="Varworkcapannée3" localSheetId="1">#REF!</definedName>
    <definedName name="Varworkcapannée3" localSheetId="6">#REF!</definedName>
    <definedName name="Varworkcapannée3">#REF!</definedName>
    <definedName name="Varworkcapannée4" localSheetId="1">#REF!</definedName>
    <definedName name="Varworkcapannée4" localSheetId="6">#REF!</definedName>
    <definedName name="Varworkcapannée4">#REF!</definedName>
    <definedName name="Varworkcapannée5" localSheetId="1">#REF!</definedName>
    <definedName name="Varworkcapannée5" localSheetId="6">#REF!</definedName>
    <definedName name="Varworkcapannée5">#REF!</definedName>
    <definedName name="Villeperscontact" localSheetId="1">[1]Présentation!#REF!</definedName>
    <definedName name="Villeperscontact" localSheetId="6">[1]Présentation!#REF!</definedName>
    <definedName name="Villeperscontact">[1]Présentation!#REF!</definedName>
    <definedName name="Z_6243C29C_A8C3_4636_AED6_34920A5E7EBD_.wvu.PrintArea" localSheetId="0" hidden="1">'1.Fiche de demande d''aide'!$B$1:$AL$89</definedName>
    <definedName name="Z_6243C29C_A8C3_4636_AED6_34920A5E7EBD_.wvu.PrintArea" localSheetId="1" hidden="1">'2.Annexe financière '!$B$1:$P$48</definedName>
    <definedName name="_xlnm.Print_Area" localSheetId="0">'1.Fiche de demande d''aide'!$A$1:$AL$89</definedName>
    <definedName name="_xlnm.Print_Area" localSheetId="1">'2.Annexe financière '!#REF!</definedName>
    <definedName name="_xlnm.Print_Area" localSheetId="3">'4.Prévisions socio-économiques'!$B$2:$G$21</definedName>
    <definedName name="_xlnm.Print_Area" localSheetId="4">'5.Prévisionnel de résultats'!$B$2:$G$46</definedName>
    <definedName name="_xlnm.Print_Area" localSheetId="5">'6.Plan de financement'!$B$2:$H$33</definedName>
    <definedName name="_xlnm.Print_Area" localSheetId="6">'7.Vérif situation financère'!$B$2:$I$22</definedName>
  </definedNames>
  <calcPr calcId="179021"/>
  <customWorkbookViews>
    <customWorkbookView name="Antoine VINCENT - Affichage personnalisé" guid="{6243C29C-A8C3-4636-AED6-34920A5E7EBD}" mergeInterval="0" personalView="1" maximized="1" windowWidth="1920" windowHeight="815" tabRatio="943"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25" l="1"/>
  <c r="E20" i="25"/>
  <c r="D20" i="25"/>
  <c r="F14" i="25"/>
  <c r="F21" i="25" s="1"/>
  <c r="E14" i="25"/>
  <c r="D14" i="25"/>
  <c r="D21" i="25" l="1"/>
  <c r="E21" i="25"/>
  <c r="AC36" i="21" l="1"/>
  <c r="AB36" i="21"/>
  <c r="AA36" i="21"/>
  <c r="Y36" i="21"/>
  <c r="W36" i="21"/>
  <c r="AE36" i="21" s="1"/>
  <c r="AC37" i="21"/>
  <c r="AB37" i="21"/>
  <c r="AA37" i="21"/>
  <c r="Y37" i="21"/>
  <c r="W37" i="21"/>
  <c r="AE37" i="21" s="1"/>
  <c r="AC39" i="21"/>
  <c r="AB39" i="21"/>
  <c r="AA39" i="21"/>
  <c r="Y39" i="21"/>
  <c r="W39" i="21"/>
  <c r="AE39" i="21" s="1"/>
  <c r="AC38" i="21"/>
  <c r="AB38" i="21"/>
  <c r="AA38" i="21"/>
  <c r="Y38" i="21"/>
  <c r="W38" i="21"/>
  <c r="AE38" i="21" s="1"/>
  <c r="AD36" i="21" l="1"/>
  <c r="AD37" i="21"/>
  <c r="AD39" i="21"/>
  <c r="AD38" i="21"/>
  <c r="V16" i="21" l="1"/>
  <c r="T16" i="21"/>
  <c r="R16" i="21"/>
  <c r="P16" i="21"/>
  <c r="N16" i="21"/>
  <c r="L16" i="21"/>
  <c r="J16" i="21"/>
  <c r="H16" i="21"/>
  <c r="V15" i="21"/>
  <c r="T15" i="21"/>
  <c r="R15" i="21"/>
  <c r="P15" i="21"/>
  <c r="P25" i="21" s="1"/>
  <c r="P26" i="21" s="1"/>
  <c r="P28" i="21" s="1"/>
  <c r="P34" i="21" s="1"/>
  <c r="P41" i="21" s="1"/>
  <c r="N15" i="21"/>
  <c r="L15" i="21"/>
  <c r="J15" i="21"/>
  <c r="H15" i="21"/>
  <c r="V53" i="21"/>
  <c r="V52" i="21"/>
  <c r="V51" i="21"/>
  <c r="V50" i="21"/>
  <c r="T53" i="21"/>
  <c r="T52" i="21"/>
  <c r="T51" i="21"/>
  <c r="T50" i="21"/>
  <c r="R53" i="21"/>
  <c r="R52" i="21"/>
  <c r="R51" i="21"/>
  <c r="R50" i="21"/>
  <c r="P53" i="21"/>
  <c r="P52" i="21"/>
  <c r="P51" i="21"/>
  <c r="P50" i="21"/>
  <c r="N50" i="21"/>
  <c r="N51" i="21"/>
  <c r="N52" i="21"/>
  <c r="N53" i="21"/>
  <c r="L50" i="21"/>
  <c r="L51" i="21"/>
  <c r="L52" i="21"/>
  <c r="L53" i="21"/>
  <c r="J50" i="21"/>
  <c r="J51" i="21"/>
  <c r="J52" i="21"/>
  <c r="J53" i="21"/>
  <c r="AC15" i="21"/>
  <c r="Z12" i="21"/>
  <c r="AA15" i="21"/>
  <c r="Y27" i="21"/>
  <c r="Y26" i="21"/>
  <c r="Y40" i="21"/>
  <c r="Y35" i="21"/>
  <c r="Y33" i="21"/>
  <c r="Y32" i="21"/>
  <c r="Y31" i="21"/>
  <c r="Y30" i="21"/>
  <c r="Y29" i="21"/>
  <c r="Z24" i="21"/>
  <c r="Y24" i="21"/>
  <c r="Z23" i="21"/>
  <c r="Y23" i="21"/>
  <c r="Z22" i="21"/>
  <c r="Y22" i="21"/>
  <c r="Z21" i="21"/>
  <c r="Y21" i="21"/>
  <c r="Z20" i="21"/>
  <c r="Y20" i="21"/>
  <c r="Z19" i="21"/>
  <c r="Y19" i="21"/>
  <c r="Z18" i="21"/>
  <c r="Y18" i="21"/>
  <c r="Z17" i="21"/>
  <c r="Y17" i="21"/>
  <c r="Z16" i="21"/>
  <c r="Y16" i="21"/>
  <c r="Z15" i="21"/>
  <c r="Y15" i="21"/>
  <c r="Y14" i="21"/>
  <c r="AC33" i="21"/>
  <c r="AB40" i="21"/>
  <c r="AC18" i="21"/>
  <c r="AC22" i="21"/>
  <c r="AA18" i="21"/>
  <c r="AA19" i="21"/>
  <c r="AA27" i="21"/>
  <c r="AA30" i="21"/>
  <c r="AA32" i="21"/>
  <c r="AA35" i="21"/>
  <c r="AA40" i="21"/>
  <c r="AA16" i="21"/>
  <c r="AA17" i="21"/>
  <c r="AA22" i="21"/>
  <c r="AA23" i="21"/>
  <c r="AA24" i="21"/>
  <c r="AA21" i="21"/>
  <c r="AA29" i="21"/>
  <c r="AA31" i="21"/>
  <c r="AA33" i="21"/>
  <c r="AA20" i="21"/>
  <c r="AC27" i="21"/>
  <c r="AC32" i="21"/>
  <c r="AC40" i="21"/>
  <c r="AC19" i="21"/>
  <c r="AC23" i="21"/>
  <c r="AC16" i="21"/>
  <c r="AC20" i="21"/>
  <c r="AC24" i="21"/>
  <c r="AC17" i="21"/>
  <c r="AC21" i="21"/>
  <c r="AC31" i="21"/>
  <c r="AC30" i="21"/>
  <c r="AC35" i="21"/>
  <c r="AC29" i="21"/>
  <c r="AB27" i="21"/>
  <c r="AB29" i="21"/>
  <c r="AB30" i="21"/>
  <c r="AB31" i="21"/>
  <c r="AB32" i="21"/>
  <c r="AB33" i="21"/>
  <c r="AB35" i="21"/>
  <c r="F21" i="17"/>
  <c r="B22" i="17"/>
  <c r="H19" i="20"/>
  <c r="G19" i="20"/>
  <c r="F19" i="20"/>
  <c r="E19" i="20"/>
  <c r="G21" i="19"/>
  <c r="F21" i="19"/>
  <c r="E21" i="19"/>
  <c r="D21" i="19"/>
  <c r="G15" i="19"/>
  <c r="G22" i="19"/>
  <c r="G26" i="19"/>
  <c r="G30" i="19"/>
  <c r="G33" i="19"/>
  <c r="G38" i="19"/>
  <c r="G40" i="19"/>
  <c r="H22" i="20"/>
  <c r="H27" i="20" s="1"/>
  <c r="H28" i="20" s="1"/>
  <c r="F15" i="19"/>
  <c r="F22" i="19"/>
  <c r="F26" i="19"/>
  <c r="F30" i="19"/>
  <c r="F33" i="19"/>
  <c r="F38" i="19"/>
  <c r="F40" i="19"/>
  <c r="G22" i="20"/>
  <c r="G27" i="20" s="1"/>
  <c r="G28" i="20" s="1"/>
  <c r="E15" i="19"/>
  <c r="D15" i="19"/>
  <c r="D22" i="19"/>
  <c r="D26" i="19"/>
  <c r="D30" i="19"/>
  <c r="D33" i="19"/>
  <c r="D38" i="19"/>
  <c r="D40" i="19"/>
  <c r="E22" i="20"/>
  <c r="E27" i="20"/>
  <c r="E28" i="20" s="1"/>
  <c r="G64" i="21"/>
  <c r="J64" i="21" s="1"/>
  <c r="H63" i="21"/>
  <c r="G63" i="21"/>
  <c r="F63" i="21"/>
  <c r="H62" i="21"/>
  <c r="G62" i="21"/>
  <c r="F62" i="21"/>
  <c r="H61" i="21"/>
  <c r="G61" i="21"/>
  <c r="I61" i="21" s="1"/>
  <c r="F61" i="21"/>
  <c r="H60" i="21"/>
  <c r="G60" i="21"/>
  <c r="I60" i="21"/>
  <c r="F60" i="21"/>
  <c r="H59" i="21"/>
  <c r="G59" i="21"/>
  <c r="I59" i="21" s="1"/>
  <c r="F59" i="21"/>
  <c r="H58" i="21"/>
  <c r="G58" i="21"/>
  <c r="F58" i="21"/>
  <c r="H57" i="21"/>
  <c r="J57" i="21" s="1"/>
  <c r="G57" i="21"/>
  <c r="F57" i="21"/>
  <c r="H56" i="21"/>
  <c r="G56" i="21"/>
  <c r="J56" i="21" s="1"/>
  <c r="F56" i="21"/>
  <c r="H50" i="21"/>
  <c r="H51" i="21"/>
  <c r="H52" i="21"/>
  <c r="H53" i="21" s="1"/>
  <c r="W40" i="21"/>
  <c r="AE40" i="21" s="1"/>
  <c r="W35" i="21"/>
  <c r="AE35" i="21" s="1"/>
  <c r="W33" i="21"/>
  <c r="AE33" i="21" s="1"/>
  <c r="W32" i="21"/>
  <c r="AE32" i="21" s="1"/>
  <c r="W31" i="21"/>
  <c r="AE31" i="21" s="1"/>
  <c r="W30" i="21"/>
  <c r="AE30" i="21" s="1"/>
  <c r="W29" i="21"/>
  <c r="AE29" i="21" s="1"/>
  <c r="W27" i="21"/>
  <c r="AE27" i="21" s="1"/>
  <c r="V24" i="21"/>
  <c r="T24" i="21"/>
  <c r="R24" i="21"/>
  <c r="P24" i="21"/>
  <c r="N24" i="21"/>
  <c r="L24" i="21"/>
  <c r="J24" i="21"/>
  <c r="H24" i="21"/>
  <c r="V23" i="21"/>
  <c r="T23" i="21"/>
  <c r="R23" i="21"/>
  <c r="P23" i="21"/>
  <c r="N23" i="21"/>
  <c r="L23" i="21"/>
  <c r="J23" i="21"/>
  <c r="H23" i="21"/>
  <c r="V22" i="21"/>
  <c r="T22" i="21"/>
  <c r="R22" i="21"/>
  <c r="P22" i="21"/>
  <c r="N22" i="21"/>
  <c r="L22" i="21"/>
  <c r="J22" i="21"/>
  <c r="H22" i="21"/>
  <c r="V21" i="21"/>
  <c r="T21" i="21"/>
  <c r="R21" i="21"/>
  <c r="P21" i="21"/>
  <c r="N21" i="21"/>
  <c r="L21" i="21"/>
  <c r="J21" i="21"/>
  <c r="H21" i="21"/>
  <c r="V20" i="21"/>
  <c r="T20" i="21"/>
  <c r="R20" i="21"/>
  <c r="P20" i="21"/>
  <c r="N20" i="21"/>
  <c r="L20" i="21"/>
  <c r="J20" i="21"/>
  <c r="H20" i="21"/>
  <c r="V19" i="21"/>
  <c r="T19" i="21"/>
  <c r="R19" i="21"/>
  <c r="P19" i="21"/>
  <c r="N19" i="21"/>
  <c r="L19" i="21"/>
  <c r="J19" i="21"/>
  <c r="H19" i="21"/>
  <c r="V18" i="21"/>
  <c r="T18" i="21"/>
  <c r="R18" i="21"/>
  <c r="P18" i="21"/>
  <c r="N18" i="21"/>
  <c r="L18" i="21"/>
  <c r="J18" i="21"/>
  <c r="H18" i="21"/>
  <c r="V17" i="21"/>
  <c r="V25" i="21" s="1"/>
  <c r="V26" i="21" s="1"/>
  <c r="T17" i="21"/>
  <c r="T25" i="21" s="1"/>
  <c r="T26" i="21" s="1"/>
  <c r="T28" i="21" s="1"/>
  <c r="R17" i="21"/>
  <c r="P17" i="21"/>
  <c r="N17" i="21"/>
  <c r="L17" i="21"/>
  <c r="J17" i="21"/>
  <c r="H17" i="21"/>
  <c r="AB16" i="21"/>
  <c r="AH50" i="22"/>
  <c r="I58" i="21"/>
  <c r="E22" i="19"/>
  <c r="E26" i="19"/>
  <c r="E30" i="19"/>
  <c r="E33" i="19"/>
  <c r="E38" i="19"/>
  <c r="E40" i="19"/>
  <c r="F22" i="20"/>
  <c r="F27" i="20" s="1"/>
  <c r="F28" i="20" s="1"/>
  <c r="F29" i="20" s="1"/>
  <c r="AB18" i="21"/>
  <c r="AB20" i="21"/>
  <c r="AB21" i="21"/>
  <c r="AB22" i="21"/>
  <c r="AB23" i="21"/>
  <c r="AB24" i="21"/>
  <c r="AB19" i="21"/>
  <c r="I57" i="21"/>
  <c r="AB17" i="21"/>
  <c r="W16" i="21"/>
  <c r="AE16" i="21" s="1"/>
  <c r="J58" i="21"/>
  <c r="J63" i="21"/>
  <c r="I63" i="21"/>
  <c r="J25" i="21" l="1"/>
  <c r="J26" i="21" s="1"/>
  <c r="R25" i="21"/>
  <c r="R26" i="21" s="1"/>
  <c r="R28" i="21" s="1"/>
  <c r="R34" i="21" s="1"/>
  <c r="R41" i="21" s="1"/>
  <c r="J60" i="21"/>
  <c r="I64" i="21"/>
  <c r="J59" i="21"/>
  <c r="W17" i="21"/>
  <c r="AE17" i="21" s="1"/>
  <c r="W15" i="21"/>
  <c r="AE15" i="21" s="1"/>
  <c r="AB15" i="21"/>
  <c r="AD15" i="21" s="1"/>
  <c r="AD31" i="21"/>
  <c r="G29" i="20"/>
  <c r="H29" i="20"/>
  <c r="AD32" i="21"/>
  <c r="AD30" i="21"/>
  <c r="I56" i="21"/>
  <c r="AA25" i="21"/>
  <c r="AD35" i="21"/>
  <c r="AD29" i="21"/>
  <c r="W18" i="21"/>
  <c r="AE18" i="21" s="1"/>
  <c r="AD18" i="21" s="1"/>
  <c r="J61" i="21"/>
  <c r="N25" i="21"/>
  <c r="N26" i="21" s="1"/>
  <c r="W22" i="21"/>
  <c r="AE22" i="21" s="1"/>
  <c r="AD22" i="21" s="1"/>
  <c r="W24" i="21"/>
  <c r="AE24" i="21" s="1"/>
  <c r="AD27" i="21"/>
  <c r="W19" i="21"/>
  <c r="AE19" i="21" s="1"/>
  <c r="AD19" i="21" s="1"/>
  <c r="W20" i="21"/>
  <c r="AE20" i="21" s="1"/>
  <c r="AD20" i="21" s="1"/>
  <c r="AD40" i="21"/>
  <c r="AD33" i="21"/>
  <c r="I62" i="21"/>
  <c r="J62" i="21"/>
  <c r="AC25" i="21"/>
  <c r="W23" i="21"/>
  <c r="AE23" i="21" s="1"/>
  <c r="H25" i="21"/>
  <c r="H26" i="21" s="1"/>
  <c r="L25" i="21"/>
  <c r="L26" i="21" s="1"/>
  <c r="W21" i="21"/>
  <c r="AE21" i="21" s="1"/>
  <c r="AD21" i="21" s="1"/>
  <c r="AD17" i="21"/>
  <c r="AD16" i="21"/>
  <c r="P42" i="21"/>
  <c r="V28" i="21"/>
  <c r="T34" i="21"/>
  <c r="T41" i="21" s="1"/>
  <c r="J28" i="21" l="1"/>
  <c r="J34" i="21" s="1"/>
  <c r="J41" i="21" s="1"/>
  <c r="W25" i="21"/>
  <c r="AB25" i="21"/>
  <c r="AB26" i="21"/>
  <c r="AA26" i="21"/>
  <c r="AA28" i="21" s="1"/>
  <c r="AA34" i="21" s="1"/>
  <c r="AA41" i="21" s="1"/>
  <c r="AC26" i="21"/>
  <c r="H28" i="21"/>
  <c r="H34" i="21" s="1"/>
  <c r="H41" i="21" s="1"/>
  <c r="L28" i="21"/>
  <c r="L34" i="21" s="1"/>
  <c r="L41" i="21" s="1"/>
  <c r="W26" i="21"/>
  <c r="AE26" i="21" s="1"/>
  <c r="N28" i="21"/>
  <c r="N34" i="21" s="1"/>
  <c r="N41" i="21" s="1"/>
  <c r="AD23" i="21"/>
  <c r="AD24" i="21"/>
  <c r="AE25" i="21"/>
  <c r="V34" i="21"/>
  <c r="V41" i="21" s="1"/>
  <c r="T42" i="21"/>
  <c r="R42" i="21"/>
  <c r="AB28" i="21" l="1"/>
  <c r="AB34" i="21" s="1"/>
  <c r="AB41" i="21" s="1"/>
  <c r="AA42" i="21"/>
  <c r="AD25" i="21"/>
  <c r="AD26" i="21"/>
  <c r="AC28" i="21"/>
  <c r="H42" i="21"/>
  <c r="L42" i="21"/>
  <c r="AE28" i="21"/>
  <c r="AE34" i="21" s="1"/>
  <c r="AE41" i="21" s="1"/>
  <c r="AE42" i="21" s="1"/>
  <c r="N42" i="21"/>
  <c r="W28" i="21"/>
  <c r="W34" i="21" s="1"/>
  <c r="W41" i="21" s="1"/>
  <c r="V42" i="21"/>
  <c r="J42" i="21"/>
  <c r="AB42" i="21" l="1"/>
  <c r="AB9" i="21" s="1"/>
  <c r="AD28" i="21"/>
  <c r="AD34" i="21" s="1"/>
  <c r="AD41" i="21" s="1"/>
  <c r="AD42" i="21" s="1"/>
  <c r="AD9" i="21" s="1"/>
  <c r="AC34" i="21"/>
  <c r="AC41" i="21" s="1"/>
  <c r="W42" i="21"/>
  <c r="AA9" i="21"/>
  <c r="AC42" i="21" l="1"/>
  <c r="AC9" i="21" s="1"/>
  <c r="AE9" i="21" s="1"/>
</calcChain>
</file>

<file path=xl/sharedStrings.xml><?xml version="1.0" encoding="utf-8"?>
<sst xmlns="http://schemas.openxmlformats.org/spreadsheetml/2006/main" count="309" uniqueCount="240">
  <si>
    <t>Le</t>
  </si>
  <si>
    <t>Signature :</t>
  </si>
  <si>
    <t>Nom du projet</t>
  </si>
  <si>
    <t>Thème</t>
  </si>
  <si>
    <t xml:space="preserve">Nature de l'aide </t>
  </si>
  <si>
    <t>Montant (K€) (1)</t>
  </si>
  <si>
    <t>Année d'attribution</t>
  </si>
  <si>
    <t>(1) Somme du montant perçu et du montant restant à percevoir.</t>
  </si>
  <si>
    <t>MONTANTS EN EUROS HORS TAXES</t>
  </si>
  <si>
    <t xml:space="preserve">Période du   </t>
  </si>
  <si>
    <t>Total</t>
  </si>
  <si>
    <t>Nature des dépenses</t>
  </si>
  <si>
    <t xml:space="preserve">au   </t>
  </si>
  <si>
    <t>Nb H.</t>
  </si>
  <si>
    <t>Montant</t>
  </si>
  <si>
    <t xml:space="preserve"> S/T FRAIS DE PERSONNEL</t>
  </si>
  <si>
    <t>Frais généraux forfaitaires 
(20% des frais de personnel)</t>
  </si>
  <si>
    <t xml:space="preserve"> S/T FRAIS GEN. + ACHATS</t>
  </si>
  <si>
    <t>S/T INVEST.+ AMORT.+ AUTRES</t>
  </si>
  <si>
    <t xml:space="preserve"> TOTAL GENERAL</t>
  </si>
  <si>
    <t>Ces informations sont constituées en un fichier informatisé destiné à l'usage interne de Bpifrance Financement. Il fait l'objet d'une déclaration auprès de la Cnil, conformément à la législation en vigueur.</t>
  </si>
  <si>
    <r>
      <t xml:space="preserve">Exercice en cours </t>
    </r>
    <r>
      <rPr>
        <sz val="8"/>
        <color indexed="10"/>
        <rFont val="Arial"/>
        <family val="2"/>
      </rPr>
      <t>(1)</t>
    </r>
  </si>
  <si>
    <t>Année …</t>
  </si>
  <si>
    <t>Chiffre d'affaires (HT) total de l'entreprise</t>
  </si>
  <si>
    <t xml:space="preserve"> + production immobilisée</t>
  </si>
  <si>
    <t xml:space="preserve"> + production stockée</t>
  </si>
  <si>
    <t>A. TOTAL DES PRODUITS D'EXPLOITATION</t>
  </si>
  <si>
    <t>Achat de matières premières et marchandises</t>
  </si>
  <si>
    <t>+/- Variation de stock de matières et marchandises</t>
  </si>
  <si>
    <t>+ Autres achats et charges externes</t>
  </si>
  <si>
    <t xml:space="preserve">     dont sous traitance</t>
  </si>
  <si>
    <t xml:space="preserve">     dont crédit bail - redevances</t>
  </si>
  <si>
    <t>B. TOTAL CONSOMMATION EN PROVENANCE DE TIERS</t>
  </si>
  <si>
    <t>C. VALEUR AJOUTEE (A-B)</t>
  </si>
  <si>
    <t>- Impôts et taxes</t>
  </si>
  <si>
    <t>- Charges de personnel</t>
  </si>
  <si>
    <t>D. EXCEDENT BRUT D'EXPLOITATION</t>
  </si>
  <si>
    <t>- Dotation aux amortissements</t>
  </si>
  <si>
    <t>- Autres charges d'exploitation</t>
  </si>
  <si>
    <t>+ Autres produits d'exploitation</t>
  </si>
  <si>
    <t>E. RESULTAT D'EXPLOITATION</t>
  </si>
  <si>
    <t>+ Produits financiers</t>
  </si>
  <si>
    <t>- Charges financières</t>
  </si>
  <si>
    <t>F. RESULTAT COURANT AVANT IMPOTS</t>
  </si>
  <si>
    <t>+ Produits exceptionnels</t>
  </si>
  <si>
    <t>- Charges exceptionnelles</t>
  </si>
  <si>
    <t>- Participation des salariés</t>
  </si>
  <si>
    <t>- Impôts sur les bénéfices</t>
  </si>
  <si>
    <t>G. RESULTAT DE L'EXERCICE</t>
  </si>
  <si>
    <t>(1)  Exercice suivant le dernier bilan produit au dossier.</t>
  </si>
  <si>
    <t>Effectif global de l'entreprise</t>
  </si>
  <si>
    <t>Besoin en fonds</t>
  </si>
  <si>
    <t>Augmentation (+)</t>
  </si>
  <si>
    <t>Diminution (-)</t>
  </si>
  <si>
    <t>Remboursement de crédit</t>
  </si>
  <si>
    <t>Divers (dont distribution de dividendes)</t>
  </si>
  <si>
    <t>TOTAL DES BESOINS</t>
  </si>
  <si>
    <t>Augmentation de capital</t>
  </si>
  <si>
    <t>Apports en comptes courants</t>
  </si>
  <si>
    <t>Capacité d'autofinancement</t>
  </si>
  <si>
    <t xml:space="preserve">Emprunts </t>
  </si>
  <si>
    <t>Déjà négociés</t>
  </si>
  <si>
    <t>Restant à négocier</t>
  </si>
  <si>
    <t>TOTAL DES RESSOURCES</t>
  </si>
  <si>
    <t>SOLDE DE TRESORERIE</t>
  </si>
  <si>
    <t xml:space="preserve">SIRET     
(14 chiffres)          </t>
  </si>
  <si>
    <t>Représentant légal</t>
  </si>
  <si>
    <t xml:space="preserve">Nom </t>
  </si>
  <si>
    <t>Nom</t>
  </si>
  <si>
    <t>Prénom</t>
  </si>
  <si>
    <t>Fonction</t>
  </si>
  <si>
    <t xml:space="preserve">Courriel </t>
  </si>
  <si>
    <t xml:space="preserve">Adresse </t>
  </si>
  <si>
    <t xml:space="preserve">   Prénom</t>
  </si>
  <si>
    <t xml:space="preserve">   Courriel </t>
  </si>
  <si>
    <t xml:space="preserve">   Tél. </t>
  </si>
  <si>
    <t>Je soussigné</t>
  </si>
  <si>
    <t>Fait à</t>
  </si>
  <si>
    <t>Nom et qualité du signataire des présentes 
ayant pouvoir de contracter :</t>
  </si>
  <si>
    <t xml:space="preserve"> S/T PREST. ET S/TRAITANCE</t>
  </si>
  <si>
    <r>
      <rPr>
        <b/>
        <u/>
        <sz val="9"/>
        <rFont val="Arial"/>
        <family val="2"/>
      </rPr>
      <t>Astuce</t>
    </r>
    <r>
      <rPr>
        <sz val="9"/>
        <rFont val="Arial"/>
        <family val="2"/>
      </rPr>
      <t xml:space="preserve"> : pour les retours à la ligne, utiliser la touche CTRL et </t>
    </r>
    <r>
      <rPr>
        <sz val="9"/>
        <rFont val="Wingdings 3"/>
        <family val="1"/>
        <charset val="2"/>
      </rPr>
      <t>8</t>
    </r>
  </si>
  <si>
    <t>DECLARATION DES AIDES</t>
  </si>
  <si>
    <t>LISTE DES DEMANDES D'AIDES DEPOSEES ET EN ATTENTE DE DECISION, OU EN PREPARATION</t>
  </si>
  <si>
    <t>Organisme
financeur</t>
  </si>
  <si>
    <t xml:space="preserve">Raison sociale </t>
  </si>
  <si>
    <t xml:space="preserve">A saisir </t>
  </si>
  <si>
    <t>A saisir</t>
  </si>
  <si>
    <t>(1) Somme du montant perçu et du montant restant à percevoir.
Dans le cas où le projet présenté a été initialement porté par une entité juridique non associée à la présente demande d'aide, précisez les aides obtenues dans ce cadre initial.</t>
  </si>
  <si>
    <t>(1) : Taux horaire direct = (Salaires bruts annuels (d'après DAS) + charges sociales) / 1 720 heures</t>
  </si>
  <si>
    <t>Pourcentage de détention</t>
  </si>
  <si>
    <r>
      <rPr>
        <b/>
        <u/>
        <sz val="9"/>
        <rFont val="Arial"/>
        <family val="2"/>
      </rPr>
      <t>Sources de référence  (Vérification SIRET)</t>
    </r>
    <r>
      <rPr>
        <b/>
        <sz val="9"/>
        <rFont val="Arial"/>
        <family val="2"/>
      </rPr>
      <t xml:space="preserve"> : </t>
    </r>
    <r>
      <rPr>
        <sz val="9"/>
        <rFont val="Arial"/>
        <family val="2"/>
      </rPr>
      <t xml:space="preserve">
https://www.infogreffe.fr/societes/
http://www.bodacc.fr/
http://avis-situation-sirene.insee.fr/jsp/avis-formulaire.jsp</t>
    </r>
  </si>
  <si>
    <t>MONTANTS EN  EUROS</t>
  </si>
  <si>
    <t>Nom du projet :</t>
  </si>
  <si>
    <t>Capital social</t>
  </si>
  <si>
    <t>Prime d'émission</t>
  </si>
  <si>
    <t>Réserve légale</t>
  </si>
  <si>
    <t>Réserves statutaires</t>
  </si>
  <si>
    <t>Réserves réglementées</t>
  </si>
  <si>
    <t>Autres réserves</t>
  </si>
  <si>
    <t>Report à nouveau</t>
  </si>
  <si>
    <t>Résultat de l'exercice</t>
  </si>
  <si>
    <t>LIGNE DU BILAN</t>
  </si>
  <si>
    <t>TOTAL :</t>
  </si>
  <si>
    <t>DA</t>
  </si>
  <si>
    <t>DB</t>
  </si>
  <si>
    <t>DD</t>
  </si>
  <si>
    <t>DE</t>
  </si>
  <si>
    <t>DF</t>
  </si>
  <si>
    <t>DG</t>
  </si>
  <si>
    <t>DH</t>
  </si>
  <si>
    <t>DI</t>
  </si>
  <si>
    <t>*Uniquement pour les entreprises de plus de 3 ans à la date d'immatriculation.</t>
  </si>
  <si>
    <t>Date du dernier bilan :</t>
  </si>
  <si>
    <t>à saisir</t>
  </si>
  <si>
    <r>
      <rPr>
        <sz val="8"/>
        <color rgb="FF7A6E67"/>
        <rFont val="Arial Unicode MS"/>
        <family val="2"/>
      </rPr>
      <t xml:space="preserve">Signataire par délégation (à compléter si différent du représentant légal).  </t>
    </r>
    <r>
      <rPr>
        <b/>
        <sz val="8"/>
        <color rgb="FF7A6E67"/>
        <rFont val="Arial Unicode MS"/>
        <family val="2"/>
      </rPr>
      <t xml:space="preserve">
Joindre impérativement la délégation de signature</t>
    </r>
  </si>
  <si>
    <t>LOT 1</t>
  </si>
  <si>
    <t>LOT 2</t>
  </si>
  <si>
    <t>Raison sociale : …</t>
  </si>
  <si>
    <t>MONTANTS EN MILLIERS D'EUROS</t>
  </si>
  <si>
    <t>2de année 
…</t>
  </si>
  <si>
    <t>3ème année :
…</t>
  </si>
  <si>
    <t>4ème année :
…</t>
  </si>
  <si>
    <r>
      <t>Emplois créés grâce</t>
    </r>
    <r>
      <rPr>
        <b/>
        <sz val="9"/>
        <color indexed="20"/>
        <rFont val="Arial"/>
        <family val="2"/>
      </rPr>
      <t xml:space="preserve"> </t>
    </r>
    <r>
      <rPr>
        <sz val="9"/>
        <color indexed="63"/>
        <rFont val="Arial"/>
        <family val="2"/>
      </rPr>
      <t>au projet :</t>
    </r>
  </si>
  <si>
    <t xml:space="preserve">      - R&amp;D</t>
  </si>
  <si>
    <t xml:space="preserve">      - industriels</t>
  </si>
  <si>
    <t xml:space="preserve">      - autres : …</t>
  </si>
  <si>
    <t>Ces informations sont constituées en un fichier informatisé destiné à l'usage interne de Bpifrance. Il fait l'objet d'une déclaration auprès de la Cnil, conformément à la législation en vigueur.</t>
  </si>
  <si>
    <r>
      <t>CAPACITE D'AUTOFINANCEMENT</t>
    </r>
    <r>
      <rPr>
        <sz val="9"/>
        <rFont val="Arial"/>
        <family val="2"/>
      </rPr>
      <t xml:space="preserve">
(G + amortissements + ou - résultats exceptionnels)</t>
    </r>
  </si>
  <si>
    <r>
      <t xml:space="preserve">Exercice en cours </t>
    </r>
    <r>
      <rPr>
        <sz val="9"/>
        <color indexed="10"/>
        <rFont val="Arial"/>
        <family val="2"/>
      </rPr>
      <t>(1)</t>
    </r>
  </si>
  <si>
    <r>
      <t xml:space="preserve">Investissements courants </t>
    </r>
    <r>
      <rPr>
        <sz val="9"/>
        <color indexed="10"/>
        <rFont val="Arial"/>
        <family val="2"/>
      </rPr>
      <t>(4)</t>
    </r>
  </si>
  <si>
    <r>
      <t xml:space="preserve">de roulement </t>
    </r>
    <r>
      <rPr>
        <sz val="9"/>
        <color indexed="10"/>
        <rFont val="Arial"/>
        <family val="2"/>
      </rPr>
      <t>(5)</t>
    </r>
  </si>
  <si>
    <t>Autres aides publiques prévues</t>
  </si>
  <si>
    <r>
      <t>CUMUL DE TRESORERIE</t>
    </r>
    <r>
      <rPr>
        <sz val="9"/>
        <rFont val="Arial Narrow"/>
        <family val="2"/>
      </rPr>
      <t xml:space="preserve"> </t>
    </r>
    <r>
      <rPr>
        <sz val="9"/>
        <color indexed="10"/>
        <rFont val="Arial"/>
        <family val="2"/>
      </rPr>
      <t>(6)</t>
    </r>
  </si>
  <si>
    <r>
      <t xml:space="preserve">Frais de personnel </t>
    </r>
    <r>
      <rPr>
        <sz val="8"/>
        <color indexed="10"/>
        <rFont val="Arial"/>
        <family val="2"/>
      </rPr>
      <t>(2)</t>
    </r>
    <r>
      <rPr>
        <b/>
        <sz val="9"/>
        <color indexed="23"/>
        <rFont val="Arial"/>
        <family val="2"/>
      </rPr>
      <t xml:space="preserve"> :</t>
    </r>
  </si>
  <si>
    <t>Comptes de résultats prévisionnels de l'entreprise</t>
  </si>
  <si>
    <t>Montant du projet passé en charges d'exploitation</t>
  </si>
  <si>
    <t>Plan de financement prévisionnel de l'entreprise</t>
  </si>
  <si>
    <t>+ Subvention d'exploitation (hors aide envisagée)</t>
  </si>
  <si>
    <r>
      <t xml:space="preserve">Immobilisation des dépenses du projet proposé </t>
    </r>
    <r>
      <rPr>
        <sz val="9"/>
        <color indexed="10"/>
        <rFont val="Arial"/>
        <family val="2"/>
      </rPr>
      <t>(2)</t>
    </r>
  </si>
  <si>
    <r>
      <t xml:space="preserve">Investissements liés au lancement industriel et commercial 
des résultats du projet conduit </t>
    </r>
    <r>
      <rPr>
        <sz val="9"/>
        <color indexed="10"/>
        <rFont val="Arial"/>
        <family val="2"/>
      </rPr>
      <t>(3)</t>
    </r>
  </si>
  <si>
    <r>
      <t>Aide envisag</t>
    </r>
    <r>
      <rPr>
        <sz val="9"/>
        <rFont val="Arial"/>
        <family val="2"/>
      </rPr>
      <t>ée</t>
    </r>
  </si>
  <si>
    <t>(1)  Exercice suivant le dernier bilan produit au dossier.
(2)  Les dépenses du projet peuvent être immobilisées et amorties, ou bien passées pour tout ou partie en charges d’exploitation. Dans l’un ou l’autre cas, il doit en être tenu compte.
(3) Investissements matériels (machines de production, ...) et immatériels (promotions, salons, marketing, stocks de démonstration, ...) liés au lancement industriel et commercial des résultats du projet,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(6)  Cumul à réaliser en prenant en compte le solde de trésorerie du dernier bilan produit au dossier.</t>
  </si>
  <si>
    <r>
      <rPr>
        <b/>
        <sz val="9"/>
        <rFont val="Arial"/>
        <family val="2"/>
      </rPr>
      <t>Montant du projet</t>
    </r>
    <r>
      <rPr>
        <sz val="9"/>
        <rFont val="Arial"/>
        <family val="2"/>
      </rPr>
      <t xml:space="preserve">
</t>
    </r>
    <r>
      <rPr>
        <i/>
        <sz val="9"/>
        <rFont val="Arial"/>
        <family val="2"/>
      </rPr>
      <t>Les dépenses du projet peuvent être immobilisées et amorties, ou bien passées pour tout ou partie en charges d’exploitation.</t>
    </r>
    <r>
      <rPr>
        <sz val="9"/>
        <rFont val="Arial"/>
        <family val="2"/>
      </rPr>
      <t xml:space="preserve">
</t>
    </r>
    <r>
      <rPr>
        <sz val="9"/>
        <color rgb="FFFF0000"/>
        <rFont val="Arial"/>
        <family val="2"/>
      </rPr>
      <t>Surlignement automatique en rouge en cas de différence entre "Montant du projet" et ["Montant du projet passé en charges d'exploitation" + "Immobilisation des dépenses du projet proposé"] : correction nécessaire</t>
    </r>
  </si>
  <si>
    <t>Comme indiqué dans le cahier des charges), une entreprise ne devra pas être considérée comme entreprise en difficulté pour bénéficier d'un soutien financier.</t>
  </si>
  <si>
    <t xml:space="preserve">Raison sociale : ... </t>
  </si>
  <si>
    <t xml:space="preserve"> Annexe financière du programme</t>
  </si>
  <si>
    <t>NE SONT A REMPLIR QUE LES CELLULES JAUNES</t>
  </si>
  <si>
    <t>Si projet &lt; 8 lots, ne remplir que les lots nécessaires</t>
  </si>
  <si>
    <r>
      <t xml:space="preserve">Prix de l'heure </t>
    </r>
    <r>
      <rPr>
        <b/>
        <sz val="8"/>
        <color rgb="FFFF0000"/>
        <rFont val="Arial Narrow"/>
        <family val="2"/>
      </rPr>
      <t>(1)</t>
    </r>
  </si>
  <si>
    <t>LOT 3</t>
  </si>
  <si>
    <t>LOT 4</t>
  </si>
  <si>
    <t>LOT 5</t>
  </si>
  <si>
    <t>LOT 6</t>
  </si>
  <si>
    <t>LOT 7</t>
  </si>
  <si>
    <t>LOT 8</t>
  </si>
  <si>
    <t xml:space="preserve">Nb H.  </t>
  </si>
  <si>
    <t xml:space="preserve">Nb H.   </t>
  </si>
  <si>
    <t xml:space="preserve">Nb H.    </t>
  </si>
  <si>
    <t xml:space="preserve">Nb H.     </t>
  </si>
  <si>
    <t xml:space="preserve">Nb H.      </t>
  </si>
  <si>
    <t xml:space="preserve">Nb H.       </t>
  </si>
  <si>
    <t xml:space="preserve">Nb H.        </t>
  </si>
  <si>
    <t>Prix de l'heure</t>
  </si>
  <si>
    <t>! Isoler les principaux postes et regrouper le reste en le commentant le cas échéant</t>
  </si>
  <si>
    <t>Lot</t>
  </si>
  <si>
    <t>Date de début</t>
  </si>
  <si>
    <t>Date de fin</t>
  </si>
  <si>
    <t>Mois de début</t>
  </si>
  <si>
    <t>Durée (mois)</t>
  </si>
  <si>
    <t>L'entreprise est-elle considérée "en difficulté" au regard de la réglementation Européenne ?
(réglement UE 651/2014 de la Commission du 17 Juin 2014)</t>
  </si>
  <si>
    <r>
      <t>Total (</t>
    </r>
    <r>
      <rPr>
        <b/>
        <i/>
        <sz val="10"/>
        <color rgb="FF7A6E67"/>
        <rFont val="Arial Unicode MS"/>
        <family val="2"/>
      </rPr>
      <t>= 100%</t>
    </r>
    <r>
      <rPr>
        <b/>
        <sz val="10"/>
        <color rgb="FF7A6E67"/>
        <rFont val="Arial Unicode MS"/>
        <family val="2"/>
      </rPr>
      <t>)</t>
    </r>
  </si>
  <si>
    <t>Pays siège social</t>
  </si>
  <si>
    <t>Raison Sociale</t>
  </si>
  <si>
    <r>
      <t>Actionnaires personnes morales * (</t>
    </r>
    <r>
      <rPr>
        <b/>
        <i/>
        <sz val="9"/>
        <color rgb="FF7A6E67"/>
        <rFont val="Arial Unicode MS"/>
        <family val="2"/>
      </rPr>
      <t>insérez autant de lignes que nécessaire)</t>
    </r>
  </si>
  <si>
    <t>Pays de nationalité</t>
  </si>
  <si>
    <r>
      <t>Actionnaires personnes physiques (</t>
    </r>
    <r>
      <rPr>
        <b/>
        <i/>
        <sz val="9"/>
        <color rgb="FF7A6E67"/>
        <rFont val="Arial Unicode MS"/>
        <family val="2"/>
      </rPr>
      <t>insérez autant de lignes que nécessaire)</t>
    </r>
  </si>
  <si>
    <r>
      <t>Tél. (</t>
    </r>
    <r>
      <rPr>
        <i/>
        <sz val="9"/>
        <color rgb="FF7A6E67"/>
        <rFont val="Arial Unicode MS"/>
        <family val="2"/>
      </rPr>
      <t>préciser le numéro de portable)</t>
    </r>
  </si>
  <si>
    <r>
      <rPr>
        <b/>
        <sz val="11"/>
        <color rgb="FFFF0000"/>
        <rFont val="Wingdings"/>
        <charset val="2"/>
      </rPr>
      <t>è</t>
    </r>
    <r>
      <rPr>
        <b/>
        <sz val="9"/>
        <color rgb="FFFF0000"/>
        <rFont val="Arial"/>
        <family val="2"/>
      </rPr>
      <t xml:space="preserve"> Dans le cas d’une non PME</t>
    </r>
    <r>
      <rPr>
        <sz val="9"/>
        <color rgb="FF786E64"/>
        <rFont val="Arial"/>
        <family val="2"/>
      </rPr>
      <t xml:space="preserve"> selon définition européenne (ETI ou grande entreprise), deux critères supplémentaires entraînent la qualification d’entreprise en difficulté </t>
    </r>
    <r>
      <rPr>
        <b/>
        <sz val="9"/>
        <color rgb="FF786E64"/>
        <rFont val="Arial"/>
        <family val="2"/>
      </rPr>
      <t>lorsqu’au titre de deux exercices consécutifs :</t>
    </r>
    <r>
      <rPr>
        <sz val="9"/>
        <color rgb="FF786E64"/>
        <rFont val="Arial"/>
        <family val="2"/>
      </rPr>
      <t xml:space="preserve">
- Le ratio emprunts/capitaux propres de l’entreprise est supérieur à 7,5
</t>
    </r>
    <r>
      <rPr>
        <b/>
        <sz val="9"/>
        <color rgb="FF786E64"/>
        <rFont val="Arial"/>
        <family val="2"/>
      </rPr>
      <t>ET</t>
    </r>
    <r>
      <rPr>
        <sz val="9"/>
        <color rgb="FF786E64"/>
        <rFont val="Arial"/>
        <family val="2"/>
      </rPr>
      <t xml:space="preserve">
- Le ratio de couverture des intérêts sur emprunts et dettes financières de l'entreprise, calculé sur la base de l'EBITDA, est inférieur à 1.0</t>
    </r>
  </si>
  <si>
    <t>Le respect des critères financiers ci-dessus s’apprécie uniquement sur la base des comptes sociaux de l’entreprise et non pas sur les comptes consolidés, en cas d’appartenance à un groupe</t>
  </si>
  <si>
    <r>
      <t xml:space="preserve">Une entreprise en difficulté au sens européen du terme est exclue du bénéfice des aides d’état sauf cas particuliers (aides au sauvetage et à la restructuration d’entreprises, aides de minimis…). 
Une entreprise est considérée en difficulté « lorsqu’il est pratiquement certain, qu’en l’absence d’intervention de l’État, elle sera contrainte de renoncer à son activité à court ou à moyen terme. ». Dans tous les cas, il convient donc de s’assurer, qu’en l’absence de financement par Bpifrance ou de la Région, la pérennité de l’entreprise à court ou moyen terme est assurée par ses propres moyens ou via des interventions extérieures privées. Sont considérées comme étant "en difficulté"  :
 - Les entreprises concernées par un jugement d’ouverture de procédure collective (sauvegarde, redressement judiciaire, liquidation judiciaire), quels que soient son âge et sa forme juridique,
- </t>
    </r>
    <r>
      <rPr>
        <sz val="9"/>
        <color rgb="FFFF0000"/>
        <rFont val="Arial"/>
        <family val="2"/>
      </rPr>
      <t>les entreprises agées de plus de 3 ans</t>
    </r>
    <r>
      <rPr>
        <sz val="9"/>
        <color rgb="FF786E64"/>
        <rFont val="Arial"/>
        <family val="2"/>
      </rPr>
      <t>, dont les associés ont une responsabilité limitée ou illimitée, et dont les pertes cumulées (augmentées des réserves) sont supérieures à la moitié du capital social souscrit (primes d'emissions incluses).</t>
    </r>
  </si>
  <si>
    <t>Dont chiffres d'affaires lié à la nouvelle activité suite au projet</t>
  </si>
  <si>
    <t xml:space="preserve"> Dont chiffres d’affaires lié à la filière automobile</t>
  </si>
  <si>
    <t>RDI</t>
  </si>
  <si>
    <t>Environnement</t>
  </si>
  <si>
    <t>Non Classé</t>
  </si>
  <si>
    <t>TOTAL</t>
  </si>
  <si>
    <t>EC 1</t>
  </si>
  <si>
    <t>EC2</t>
  </si>
  <si>
    <t>EC3</t>
  </si>
  <si>
    <t>EC4</t>
  </si>
  <si>
    <t>Synthèse du devis pour contrat</t>
  </si>
  <si>
    <t>part du total</t>
  </si>
  <si>
    <t>DEPENSES PAR TYPE : se reporter au cahier des charges
(Remplissage automatique)</t>
  </si>
  <si>
    <r>
      <t>1ère année</t>
    </r>
    <r>
      <rPr>
        <b/>
        <sz val="8"/>
        <rFont val="Arial"/>
        <family val="2"/>
      </rPr>
      <t xml:space="preserve"> du projet</t>
    </r>
    <r>
      <rPr>
        <b/>
        <sz val="8"/>
        <color indexed="63"/>
        <rFont val="Arial"/>
        <family val="2"/>
      </rPr>
      <t xml:space="preserve"> :
...</t>
    </r>
  </si>
  <si>
    <t>* Les lignes 39 et 40 sont à renseigner manuellement afin que la vérification s'effectue. 
Le montant d'immobilisations des dépenses du projet est à renseigner manuellement dans l'onglet 5 "Plan de financement", ligne 11.</t>
  </si>
  <si>
    <t>Compte de résultats</t>
  </si>
  <si>
    <t>Investissements bâtiments (foncier et bâtiments)</t>
  </si>
  <si>
    <t>Achats consommés ou incorporés liés à la R&amp;D</t>
  </si>
  <si>
    <t>(2) : une ligne par catégorie de personnel salarié - indiquer la fonction et le cas échéant s'il s'agit d'un recrutement</t>
  </si>
  <si>
    <t>Nouveaux investissements spécifiques à l'efficacité énergétique 
(coût additionnel)</t>
  </si>
  <si>
    <t>Nouveaux investissements corporels 
(équipements et machines)</t>
  </si>
  <si>
    <t>Frais de brevet
(sur la durée du programme)</t>
  </si>
  <si>
    <t>Frais de R&amp;D contractuelle</t>
  </si>
  <si>
    <t xml:space="preserve">Amortissements des investissements récupérables liés à la R&amp;D
(sur durée du programme) </t>
  </si>
  <si>
    <t xml:space="preserve">Autres investissements spécifiques
(sur justificatifs) </t>
  </si>
  <si>
    <t>Etudes de faisabilité, de conception ou de mise en œuvre</t>
  </si>
  <si>
    <t>(3) : facultatif, se reporter au cahier des charges pour les types de dépenses</t>
  </si>
  <si>
    <r>
      <t xml:space="preserve">Type </t>
    </r>
    <r>
      <rPr>
        <b/>
        <sz val="8"/>
        <color rgb="FFFF0000"/>
        <rFont val="Arial"/>
        <family val="2"/>
      </rPr>
      <t>(3)</t>
    </r>
  </si>
  <si>
    <t>LISTE DES AIDES OBTENUES AU COURS DES 3 DERNIERES ANNEES</t>
  </si>
  <si>
    <t>Prévisions d'activités, d'emplois liées au projet</t>
  </si>
  <si>
    <t xml:space="preserve">L'entreprise est-elle en difficulté au regard de la 
réglementation européenne ? </t>
  </si>
  <si>
    <t>Montant d'aide demandé (en euros)</t>
  </si>
  <si>
    <t xml:space="preserve"> Raison sociale du demandeur</t>
  </si>
  <si>
    <t xml:space="preserve">   ci-après dénommé le demandeur</t>
  </si>
  <si>
    <t>Nom du responsable</t>
  </si>
  <si>
    <r>
      <t>dél</t>
    </r>
    <r>
      <rPr>
        <sz val="10"/>
        <color theme="0" tint="-0.499984740745262"/>
        <rFont val="Arial Unicode MS"/>
        <family val="2"/>
      </rPr>
      <t xml:space="preserve">égation de signature (1) :
</t>
    </r>
    <r>
      <rPr>
        <sz val="9"/>
        <color theme="0" tint="-0.499984740745262"/>
        <rFont val="Arial Unicode MS"/>
        <family val="2"/>
      </rPr>
      <t>• certifie que le demandeur est en situation régulière au regard de ses obligations fiscales et sociales,  qu’il n’est pas l’objet d’une procédure de récupération d’aides illégales</t>
    </r>
    <r>
      <rPr>
        <sz val="9"/>
        <color rgb="FF7A6E67"/>
        <rFont val="Arial Unicode MS"/>
        <family val="2"/>
      </rPr>
      <t xml:space="preserve"> et demande à Bpifrance Financement d'examiner le dossier joint pour l'obtention d'une aide,
</t>
    </r>
    <r>
      <rPr>
        <i/>
        <sz val="9"/>
        <color theme="0" tint="-0.499984740745262"/>
        <rFont val="Arial Unicode MS"/>
        <family val="2"/>
      </rPr>
      <t xml:space="preserve">• atteste sur l'honneur l'exactitude des informations fournies et sollicite une aide pour la réalisation du projet précité,
</t>
    </r>
    <r>
      <rPr>
        <sz val="9"/>
        <color theme="0" tint="-0.499984740745262"/>
        <rFont val="Arial Unicode MS"/>
        <family val="2"/>
      </rPr>
      <t>• accepte l'ensemble des dispositions du cahier des charges relatif à l'opération en cause comprenant notamment les règles de retour financier pour l'Etat.
• autorise Bpifrance Financement à transmettre aux autres sociétés du groupe Bpifrance à l'Etat, à la Commission Européenne, ou à tout partenaire, prestataire ou tiers intervenant dans ce dispositif d'aide et de manière générale à tout bailleur de fonds susceptible d'intervenir directement ou indirectement au financement du présent programme, les informations relatives au DEMANDEUR, au programme faisant l'objet de la demande et au montant de l'aide demandée.
• reconnaît que la collecte et le traitement des données à caractère personnel sont obligatoires pour l’examen, la mise en place, la gestion et l'évaluation de cette demande effectués sous la responsabilité de Bpifrance Financement. Bpifrance Financement ou toute autre entité du Groupe Bpifrance pourra utiliser les données à des fins de connaissance du Bénéficiaire et pour l’examen, la mise en place, la gestion et l'évaluation de cette demande. Elles pourront également être utilisées à des fins de prospection, notamment pour informer sur les nouveaux produits ou les changements de produits existants. Ces données pourront également, de convention expresse, être communiquées et utilisées aux mêmes fins aux autres entités du groupe Bpifrance, à l'Etat, la Commission Européenne, ou tout partenaire, prestataire ou tiers intervenant dans ce dispositif d'aide. Ces données seront conservées conformément aux durées de prescription légales et réglementaires françaises et européennes. Le DEMANDEUR accepte, en son nom et au nom des personnes dont il saisit les données à caractère personnel les conditions de collecte et de traitement prévues ci-dessus. Il garantit Bpifrance Financement et les autres sociétés du groupe Bpifrance avoir obtenu au préalable l’accord des personnes visées ci-dessus. Conformément à la réglementation applicable, notamment le Règlement européen 2016/679, dit règlement général sur la protection des données (RGPD) et les dispositions nationales relatives à l'informatique, aux fichiers et libertés, les personnes dont les données à caractère personnel sont collectées bénéficient d'un droit d'accès, de rectification, de suppression et d'opposition, pour motifs légitimes, aux informations les concernant. Ces droits peuvent être exercés en écrivant à l'adresse : donneespersonnelles@bpifrance.fr . Enfin, les personnes disposent du droit d’introduire une réclamation auprès de la Commission Nationale de l’Informatique et des Libertés (CNIL).</t>
    </r>
    <r>
      <rPr>
        <sz val="10"/>
        <color theme="0" tint="-0.499984740745262"/>
        <rFont val="Arial Unicode MS"/>
        <family val="2"/>
      </rPr>
      <t xml:space="preserve">  
</t>
    </r>
  </si>
  <si>
    <t xml:space="preserve">ayant pouvoir de contracter et d’engager juridiquement le demandeur ou ayant  </t>
  </si>
  <si>
    <t>(1) Merci de joindre systématiquement une délégation de signature si la personne signataire de la convention et de la demande d’aide n’a pas le pouvoir de contracter et d’engager juridiquement le demandeur.</t>
  </si>
  <si>
    <t>investissement</t>
  </si>
  <si>
    <t>M / Mme</t>
  </si>
  <si>
    <t>Déclaration des actionnaires (sans exception, non requis pour les entreprises côtées)</t>
  </si>
  <si>
    <t>Exercice</t>
  </si>
  <si>
    <t>clôturé N-1</t>
  </si>
  <si>
    <t>clôturé N-2</t>
  </si>
  <si>
    <t xml:space="preserve">Dernier exercice </t>
  </si>
  <si>
    <t>clôturé N</t>
  </si>
  <si>
    <t>Total des Capitaux propres</t>
  </si>
  <si>
    <t>Produit des émissions de titres participatifs</t>
  </si>
  <si>
    <t>Dettes financières</t>
  </si>
  <si>
    <t>Disponibilités et valeurs mobilières de placement</t>
  </si>
  <si>
    <t>BILAN</t>
  </si>
  <si>
    <t>Chiffre d'affaires global</t>
  </si>
  <si>
    <t>Charges de personnel</t>
  </si>
  <si>
    <t>Dotations aux amortissements et dépréciations</t>
  </si>
  <si>
    <t>Résultat d'exploitation</t>
  </si>
  <si>
    <t>Résultat net</t>
  </si>
  <si>
    <t>dont chiffre d’affaires lié à la filière automobile</t>
  </si>
  <si>
    <t>Part de chiffre d’affaires lié à la filière automobile (% du CA global)</t>
  </si>
  <si>
    <t>Données financières de l'entreprise</t>
  </si>
  <si>
    <t xml:space="preserve"> Fiche de demande d'aide
Plan de relance aéronautique
Soutien aux investissements de modernisation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</si>
</sst>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yyyy"/>
    <numFmt numFmtId="165" formatCode="d/m/yy"/>
    <numFmt numFmtId="166" formatCode="_-* #,##0\ _F_-;\-* #,##0\ _F_-;_-* &quot;-&quot;??\ _F_-;_-@_-"/>
    <numFmt numFmtId="167" formatCode="#,##0\ &quot;€&quot;"/>
    <numFmt numFmtId="168" formatCode="_-* #,##0.00\ _F_-;\-* #,##0.00\ _F_-;_-* &quot;-&quot;??\ _F_-;_-@_-"/>
    <numFmt numFmtId="169" formatCode="0.0"/>
    <numFmt numFmtId="170" formatCode="0.0%"/>
  </numFmts>
  <fonts count="118">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23"/>
      <name val="Times New Roman"/>
      <family val="1"/>
    </font>
    <font>
      <sz val="8"/>
      <color indexed="18"/>
      <name val="Book Antiqua"/>
      <family val="1"/>
    </font>
    <font>
      <b/>
      <sz val="16"/>
      <color indexed="10"/>
      <name val="Arial Narrow"/>
      <family val="2"/>
    </font>
    <font>
      <b/>
      <sz val="9"/>
      <color indexed="23"/>
      <name val="Arial"/>
      <family val="2"/>
    </font>
    <font>
      <sz val="8"/>
      <color indexed="23"/>
      <name val="Arial"/>
      <family val="2"/>
    </font>
    <font>
      <b/>
      <sz val="9"/>
      <color indexed="9"/>
      <name val="Arial"/>
      <family val="2"/>
    </font>
    <font>
      <sz val="8"/>
      <color indexed="10"/>
      <name val="Arial"/>
      <family val="2"/>
    </font>
    <font>
      <b/>
      <sz val="9"/>
      <color indexed="63"/>
      <name val="Arial"/>
      <family val="2"/>
    </font>
    <font>
      <sz val="9"/>
      <color indexed="63"/>
      <name val="Arial"/>
      <family val="2"/>
    </font>
    <font>
      <sz val="10"/>
      <color indexed="23"/>
      <name val="Arial"/>
      <family val="2"/>
    </font>
    <font>
      <sz val="10"/>
      <color indexed="18"/>
      <name val="Book Antiqua"/>
      <family val="1"/>
    </font>
    <font>
      <b/>
      <sz val="12"/>
      <color indexed="23"/>
      <name val="Arial"/>
      <family val="2"/>
    </font>
    <font>
      <b/>
      <sz val="9"/>
      <name val="Arial"/>
      <family val="2"/>
    </font>
    <font>
      <b/>
      <sz val="9"/>
      <color indexed="52"/>
      <name val="Arial Narrow"/>
      <family val="2"/>
    </font>
    <font>
      <sz val="7"/>
      <color indexed="23"/>
      <name val="Arial"/>
      <family val="2"/>
    </font>
    <font>
      <sz val="7"/>
      <color indexed="10"/>
      <name val="Arial"/>
      <family val="2"/>
    </font>
    <font>
      <sz val="7"/>
      <name val="Arial"/>
      <family val="2"/>
    </font>
    <font>
      <b/>
      <sz val="8"/>
      <color indexed="6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color indexed="10"/>
      <name val="Arial"/>
      <family val="2"/>
    </font>
    <font>
      <sz val="9"/>
      <name val="Arial Narrow"/>
      <family val="2"/>
    </font>
    <font>
      <b/>
      <u/>
      <sz val="9"/>
      <name val="Arial"/>
      <family val="2"/>
    </font>
    <font>
      <sz val="9"/>
      <name val="Wingdings 3"/>
      <family val="1"/>
      <charset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9"/>
      <color rgb="FF7A6E67"/>
      <name val="Arial"/>
      <family val="2"/>
    </font>
    <font>
      <sz val="8"/>
      <color rgb="FF7A6E67"/>
      <name val="Arial"/>
      <family val="2"/>
    </font>
    <font>
      <sz val="8"/>
      <color rgb="FF4C4C4C"/>
      <name val="Arial"/>
      <family val="2"/>
    </font>
    <font>
      <b/>
      <sz val="8"/>
      <color rgb="FF5F5F5F"/>
      <name val="Arial"/>
      <family val="2"/>
    </font>
    <font>
      <sz val="8"/>
      <color rgb="FF5F5F5F"/>
      <name val="Book Antiqua"/>
      <family val="1"/>
    </font>
    <font>
      <sz val="8"/>
      <color rgb="FF5F5F5F"/>
      <name val="Arial Narrow"/>
      <family val="2"/>
    </font>
    <font>
      <b/>
      <sz val="8"/>
      <color rgb="FF5F5F5F"/>
      <name val="Book Antiqua"/>
      <family val="1"/>
    </font>
    <font>
      <sz val="9"/>
      <color rgb="FF5F5F5F"/>
      <name val="Arial"/>
      <family val="2"/>
    </font>
    <font>
      <b/>
      <sz val="9"/>
      <color rgb="FF5F5F5F"/>
      <name val="Arial"/>
      <family val="2"/>
    </font>
    <font>
      <sz val="8"/>
      <color rgb="FFFF0000"/>
      <name val="Arial"/>
      <family val="2"/>
    </font>
    <font>
      <sz val="7"/>
      <color rgb="FF5F5F5F"/>
      <name val="Arial"/>
      <family val="2"/>
    </font>
    <font>
      <sz val="10"/>
      <color rgb="FF7A6E67"/>
      <name val="Book Antiqua"/>
      <family val="1"/>
    </font>
    <font>
      <sz val="10"/>
      <color rgb="FF7A6E67"/>
      <name val="Arial"/>
      <family val="2"/>
    </font>
    <font>
      <sz val="8"/>
      <color rgb="FF7A6E67"/>
      <name val="Times New Roman"/>
      <family val="1"/>
    </font>
    <font>
      <b/>
      <sz val="9"/>
      <color rgb="FF7A6E67"/>
      <name val="Arial Unicode MS"/>
      <family val="2"/>
    </font>
    <font>
      <sz val="9"/>
      <color rgb="FF7A6E67"/>
      <name val=" arial unicode"/>
    </font>
    <font>
      <sz val="10"/>
      <color rgb="FF7A6E67"/>
      <name val=" arial unicode"/>
    </font>
    <font>
      <b/>
      <sz val="9"/>
      <color rgb="FF7A6E67"/>
      <name val="Arial"/>
      <family val="2"/>
    </font>
    <font>
      <b/>
      <sz val="16"/>
      <color rgb="FF5F5F5F"/>
      <name val="Arial Narrow"/>
      <family val="2"/>
    </font>
    <font>
      <b/>
      <sz val="11"/>
      <color rgb="FF786E64"/>
      <name val="Arial"/>
      <family val="2"/>
    </font>
    <font>
      <sz val="8"/>
      <color theme="1"/>
      <name val="Calibri"/>
      <family val="2"/>
      <scheme val="minor"/>
    </font>
    <font>
      <b/>
      <sz val="10"/>
      <color theme="0"/>
      <name val="Arial"/>
      <family val="2"/>
    </font>
    <font>
      <b/>
      <sz val="10"/>
      <color rgb="FF7A6E67"/>
      <name val="Arial Unicode MS"/>
      <family val="2"/>
    </font>
    <font>
      <i/>
      <sz val="9"/>
      <color rgb="FF7A6E67"/>
      <name val="Arial"/>
      <family val="2"/>
    </font>
    <font>
      <b/>
      <sz val="10"/>
      <color rgb="FF7A6E67"/>
      <name val="Arial"/>
      <family val="2"/>
    </font>
    <font>
      <b/>
      <sz val="9"/>
      <color rgb="FFFBC603"/>
      <name val="Cambria"/>
      <family val="1"/>
    </font>
    <font>
      <b/>
      <sz val="12"/>
      <color rgb="FFFBC603"/>
      <name val="Arial"/>
      <family val="2"/>
    </font>
    <font>
      <b/>
      <sz val="9"/>
      <color rgb="FFFBC603"/>
      <name val="Arial Narrow"/>
      <family val="2"/>
    </font>
    <font>
      <b/>
      <sz val="14"/>
      <color rgb="FF5F5F5F"/>
      <name val="Arial Narrow"/>
      <family val="2"/>
    </font>
    <font>
      <b/>
      <sz val="12"/>
      <color rgb="FF7A6E67"/>
      <name val="Arial Unicode MS"/>
      <family val="2"/>
    </font>
    <font>
      <b/>
      <sz val="16"/>
      <color rgb="FF786E64"/>
      <name val="Arial Unicode MS"/>
      <family val="2"/>
    </font>
    <font>
      <sz val="10"/>
      <color rgb="FF786E64"/>
      <name val="Arial"/>
      <family val="2"/>
    </font>
    <font>
      <sz val="11"/>
      <color rgb="FF786E64"/>
      <name val="Arial"/>
      <family val="2"/>
    </font>
    <font>
      <sz val="9"/>
      <color theme="1"/>
      <name val="Calibri"/>
      <family val="2"/>
      <scheme val="minor"/>
    </font>
    <font>
      <b/>
      <sz val="9"/>
      <color theme="0"/>
      <name val="Arial"/>
      <family val="2"/>
    </font>
    <font>
      <b/>
      <sz val="10"/>
      <color rgb="FFFFC000"/>
      <name val="Arial"/>
      <family val="2"/>
    </font>
    <font>
      <sz val="9"/>
      <color rgb="FF786E64"/>
      <name val="Arial"/>
      <family val="2"/>
    </font>
    <font>
      <b/>
      <sz val="11"/>
      <color rgb="FF786E64"/>
      <name val="Calibri"/>
      <family val="2"/>
      <scheme val="minor"/>
    </font>
    <font>
      <i/>
      <sz val="9"/>
      <color rgb="FF786E64"/>
      <name val="Arial"/>
      <family val="2"/>
    </font>
    <font>
      <b/>
      <sz val="8"/>
      <color rgb="FF7A6E67"/>
      <name val="Arial Unicode MS"/>
      <family val="2"/>
    </font>
    <font>
      <sz val="9"/>
      <color rgb="FF786E64"/>
      <name val="Calibri"/>
      <family val="2"/>
      <scheme val="minor"/>
    </font>
    <font>
      <sz val="11"/>
      <color rgb="FF786E64"/>
      <name val="Calibri"/>
      <family val="2"/>
      <scheme val="minor"/>
    </font>
    <font>
      <b/>
      <sz val="12"/>
      <color rgb="FF786E64"/>
      <name val="Calibri"/>
      <family val="2"/>
      <scheme val="minor"/>
    </font>
    <font>
      <b/>
      <sz val="9"/>
      <color rgb="FF786E64"/>
      <name val="Arial"/>
      <family val="2"/>
    </font>
    <font>
      <sz val="9"/>
      <color rgb="FFFF0000"/>
      <name val="Arial"/>
      <family val="2"/>
    </font>
    <font>
      <i/>
      <sz val="9"/>
      <color indexed="63"/>
      <name val="Wingdings"/>
      <charset val="2"/>
    </font>
    <font>
      <b/>
      <sz val="9"/>
      <color indexed="20"/>
      <name val="Arial"/>
      <family val="2"/>
    </font>
    <font>
      <sz val="10"/>
      <color rgb="FF7A6F67"/>
      <name val="Arial"/>
      <family val="2"/>
    </font>
    <font>
      <i/>
      <sz val="9"/>
      <name val="Arial"/>
      <family val="2"/>
    </font>
    <font>
      <b/>
      <sz val="8"/>
      <color indexed="9"/>
      <name val="Arial"/>
      <family val="2"/>
    </font>
    <font>
      <b/>
      <sz val="9"/>
      <color indexed="10"/>
      <name val="Arial Narrow"/>
      <family val="2"/>
    </font>
    <font>
      <i/>
      <sz val="8"/>
      <color indexed="63"/>
      <name val="Arial"/>
      <family val="2"/>
    </font>
    <font>
      <b/>
      <sz val="18"/>
      <color rgb="FFFF0000"/>
      <name val="Arial"/>
      <family val="2"/>
    </font>
    <font>
      <b/>
      <sz val="8"/>
      <color rgb="FF5F5F5F"/>
      <name val="Arial Narrow"/>
      <family val="2"/>
    </font>
    <font>
      <b/>
      <sz val="8"/>
      <color rgb="FFFF0000"/>
      <name val="Arial Narrow"/>
      <family val="2"/>
    </font>
    <font>
      <sz val="11"/>
      <color theme="1"/>
      <name val="Arial"/>
      <family val="2"/>
    </font>
    <font>
      <sz val="8"/>
      <name val="Arial"/>
      <family val="2"/>
    </font>
    <font>
      <sz val="10"/>
      <color theme="0" tint="-0.499984740745262"/>
      <name val="Arial Unicode MS"/>
      <family val="2"/>
    </font>
    <font>
      <sz val="9"/>
      <color theme="0" tint="-0.499984740745262"/>
      <name val="Arial Unicode MS"/>
      <family val="2"/>
    </font>
    <font>
      <i/>
      <sz val="9"/>
      <color theme="0" tint="-0.499984740745262"/>
      <name val="Arial Unicode MS"/>
      <family val="2"/>
    </font>
    <font>
      <b/>
      <i/>
      <sz val="10"/>
      <color rgb="FF7A6E67"/>
      <name val="Arial Unicode MS"/>
      <family val="2"/>
    </font>
    <font>
      <b/>
      <i/>
      <sz val="9"/>
      <color rgb="FF7A6E67"/>
      <name val="Arial Unicode MS"/>
      <family val="2"/>
    </font>
    <font>
      <i/>
      <sz val="9"/>
      <color rgb="FF7A6E67"/>
      <name val="Arial Unicode MS"/>
      <family val="2"/>
    </font>
    <font>
      <sz val="11"/>
      <color theme="1"/>
      <name val="Calibri"/>
      <family val="2"/>
    </font>
    <font>
      <b/>
      <sz val="11"/>
      <color rgb="FFFF0000"/>
      <name val="Wingdings"/>
      <charset val="2"/>
    </font>
    <font>
      <b/>
      <sz val="9"/>
      <color rgb="FFFF0000"/>
      <name val="Arial"/>
      <family val="2"/>
    </font>
    <font>
      <b/>
      <sz val="18"/>
      <color rgb="FF5F5F5F"/>
      <name val="Arial Narrow"/>
      <family val="2"/>
    </font>
    <font>
      <b/>
      <sz val="10"/>
      <name val="Arial"/>
      <family val="2"/>
    </font>
    <font>
      <b/>
      <sz val="8"/>
      <color theme="0" tint="-0.499984740745262"/>
      <name val="Book Antiqua"/>
      <family val="1"/>
    </font>
    <font>
      <b/>
      <sz val="12"/>
      <name val="Arial"/>
      <family val="2"/>
    </font>
    <font>
      <b/>
      <sz val="18"/>
      <color theme="0" tint="-0.499984740745262"/>
      <name val="Arial"/>
      <family val="2"/>
    </font>
    <font>
      <b/>
      <sz val="12"/>
      <color indexed="9"/>
      <name val="Arial"/>
      <family val="2"/>
    </font>
    <font>
      <sz val="8"/>
      <color rgb="FF000000"/>
      <name val="Tahoma"/>
      <family val="2"/>
    </font>
    <font>
      <b/>
      <sz val="8"/>
      <color rgb="FFFF0000"/>
      <name val="Arial"/>
      <family val="2"/>
    </font>
    <font>
      <sz val="10"/>
      <color theme="1"/>
      <name val="Arial"/>
      <family val="2"/>
    </font>
    <font>
      <sz val="9"/>
      <color theme="1"/>
      <name val="Arial"/>
      <family val="2"/>
    </font>
    <font>
      <i/>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EAEAEA"/>
        <bgColor indexed="64"/>
      </patternFill>
    </fill>
    <fill>
      <patternFill patternType="solid">
        <fgColor rgb="FF786E64"/>
        <bgColor indexed="64"/>
      </patternFill>
    </fill>
    <fill>
      <patternFill patternType="solid">
        <fgColor rgb="FFFFCD00"/>
        <bgColor indexed="64"/>
      </patternFill>
    </fill>
    <fill>
      <patternFill patternType="solid">
        <fgColor theme="0" tint="-4.9989318521683403E-2"/>
        <bgColor indexed="64"/>
      </patternFill>
    </fill>
    <fill>
      <patternFill patternType="solid">
        <fgColor rgb="FFFBC603"/>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rgb="FFD1CCC9"/>
      </right>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FBC603"/>
      </left>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rgb="FFD1CCC9"/>
      </left>
      <right/>
      <top style="thin">
        <color rgb="FFD1CCC9"/>
      </top>
      <bottom/>
      <diagonal/>
    </border>
    <border>
      <left/>
      <right/>
      <top style="thin">
        <color rgb="FFD1CCC9"/>
      </top>
      <bottom/>
      <diagonal/>
    </border>
    <border>
      <left/>
      <right style="thin">
        <color rgb="FFD1CCC9"/>
      </right>
      <top style="thin">
        <color rgb="FFD1CCC9"/>
      </top>
      <bottom/>
      <diagonal/>
    </border>
    <border>
      <left style="thin">
        <color rgb="FFD1CCC9"/>
      </left>
      <right/>
      <top/>
      <bottom style="thin">
        <color rgb="FFD1CCC9"/>
      </bottom>
      <diagonal/>
    </border>
    <border>
      <left/>
      <right/>
      <top/>
      <bottom style="thin">
        <color rgb="FFD1CCC9"/>
      </bottom>
      <diagonal/>
    </border>
    <border>
      <left/>
      <right style="thin">
        <color rgb="FFD1CCC9"/>
      </right>
      <top/>
      <bottom style="thin">
        <color rgb="FFD1CCC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FFC000"/>
      </left>
      <right/>
      <top/>
      <bottom/>
      <diagonal/>
    </border>
    <border>
      <left style="thin">
        <color theme="0" tint="-0.24994659260841701"/>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0" tint="-0.1499374370555742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8764000366222"/>
      </left>
      <right/>
      <top style="thin">
        <color theme="0" tint="-0.14990691854609822"/>
      </top>
      <bottom style="thin">
        <color theme="0" tint="-0.14993743705557422"/>
      </bottom>
      <diagonal/>
    </border>
    <border>
      <left/>
      <right/>
      <top style="thin">
        <color theme="0" tint="-0.14993743705557422"/>
      </top>
      <bottom/>
      <diagonal/>
    </border>
    <border>
      <left style="thin">
        <color theme="0" tint="-0.14993743705557422"/>
      </left>
      <right/>
      <top style="thin">
        <color theme="0" tint="-0.14993743705557422"/>
      </top>
      <bottom/>
      <diagonal/>
    </border>
    <border>
      <left style="thin">
        <color theme="0" tint="-0.14996795556505021"/>
      </left>
      <right/>
      <top style="thin">
        <color theme="0" tint="-0.14993743705557422"/>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right/>
      <top/>
      <bottom style="thin">
        <color theme="0" tint="-0.14996795556505021"/>
      </bottom>
      <diagonal/>
    </border>
    <border>
      <left/>
      <right style="thin">
        <color theme="0" tint="-0.149937437055574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style="thin">
        <color theme="0" tint="-0.14993743705557422"/>
      </left>
      <right/>
      <top style="thin">
        <color theme="0" tint="-0.14990691854609822"/>
      </top>
      <bottom style="thin">
        <color theme="0" tint="-0.14993743705557422"/>
      </bottom>
      <diagonal/>
    </border>
    <border>
      <left/>
      <right style="thin">
        <color theme="0" tint="-0.14993743705557422"/>
      </right>
      <top style="thin">
        <color theme="0" tint="-0.14993743705557422"/>
      </top>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s>
  <cellStyleXfs count="30">
    <xf numFmtId="0" fontId="0" fillId="0" borderId="0"/>
    <xf numFmtId="0" fontId="32" fillId="0" borderId="0" applyNumberFormat="0" applyFill="0" applyBorder="0" applyAlignment="0" applyProtection="0">
      <alignment vertical="top"/>
      <protection locked="0"/>
    </xf>
    <xf numFmtId="43" fontId="33" fillId="0" borderId="0" applyFont="0" applyFill="0" applyBorder="0" applyAlignment="0" applyProtection="0"/>
    <xf numFmtId="0" fontId="1" fillId="0" borderId="0"/>
    <xf numFmtId="0" fontId="33" fillId="0" borderId="0"/>
    <xf numFmtId="0" fontId="34" fillId="2" borderId="0"/>
    <xf numFmtId="0" fontId="2" fillId="0" borderId="0">
      <alignment vertical="center" wrapText="1"/>
    </xf>
    <xf numFmtId="0" fontId="35" fillId="4" borderId="1">
      <alignment horizontal="left" vertical="center" wrapText="1"/>
    </xf>
    <xf numFmtId="0" fontId="34" fillId="2" borderId="0" applyFill="0" applyBorder="0" applyProtection="0">
      <alignment wrapText="1"/>
    </xf>
    <xf numFmtId="0" fontId="36" fillId="0" borderId="0">
      <alignment horizontal="justify" vertical="center" wrapText="1"/>
    </xf>
    <xf numFmtId="0" fontId="35" fillId="0" borderId="0">
      <alignment vertical="center" wrapText="1"/>
    </xf>
    <xf numFmtId="0" fontId="37" fillId="5" borderId="0">
      <alignment vertical="center" wrapText="1"/>
    </xf>
    <xf numFmtId="0" fontId="34" fillId="0" borderId="1">
      <alignment vertical="center" wrapText="1"/>
    </xf>
    <xf numFmtId="0" fontId="37" fillId="5" borderId="0">
      <alignment vertical="center" wrapText="1"/>
    </xf>
    <xf numFmtId="0" fontId="38" fillId="4" borderId="0" applyFill="0">
      <alignment horizontal="left" vertical="center" wrapText="1"/>
    </xf>
    <xf numFmtId="0" fontId="35" fillId="0" borderId="0" applyAlignment="0">
      <alignment horizontal="justify" vertical="top" wrapText="1"/>
    </xf>
    <xf numFmtId="0" fontId="34" fillId="0" borderId="56" applyBorder="0">
      <alignment horizontal="center" vertical="center"/>
    </xf>
    <xf numFmtId="0" fontId="34" fillId="6" borderId="1">
      <alignment horizontal="center" vertical="center" textRotation="90"/>
    </xf>
    <xf numFmtId="0" fontId="39" fillId="0" borderId="0" applyAlignment="0">
      <alignment horizontal="justify" vertical="top" wrapText="1"/>
    </xf>
    <xf numFmtId="0" fontId="40" fillId="0" borderId="0">
      <alignment horizontal="justify" vertical="center" wrapText="1"/>
    </xf>
    <xf numFmtId="0" fontId="35" fillId="0" borderId="57">
      <alignment horizontal="center" vertical="center" wrapText="1"/>
    </xf>
    <xf numFmtId="0" fontId="40" fillId="0" borderId="2" applyFont="0" applyBorder="0">
      <alignment horizontal="justify" vertical="center" wrapText="1"/>
    </xf>
    <xf numFmtId="0" fontId="35" fillId="0" borderId="1">
      <alignment vertical="center" wrapText="1"/>
    </xf>
    <xf numFmtId="0" fontId="70" fillId="4" borderId="0">
      <alignment vertical="center"/>
      <protection locked="0"/>
    </xf>
    <xf numFmtId="0" fontId="71" fillId="2" borderId="0">
      <alignment vertical="center"/>
    </xf>
    <xf numFmtId="43" fontId="33" fillId="0" borderId="0" applyFont="0" applyFill="0" applyBorder="0" applyAlignment="0" applyProtection="0"/>
    <xf numFmtId="0" fontId="73" fillId="0" borderId="0" applyFont="0" applyFill="0">
      <alignment horizontal="justify"/>
    </xf>
    <xf numFmtId="168" fontId="1" fillId="0" borderId="0" applyFont="0" applyFill="0" applyBorder="0" applyAlignment="0" applyProtection="0"/>
    <xf numFmtId="0" fontId="88" fillId="0" borderId="0"/>
    <xf numFmtId="9" fontId="33" fillId="0" borderId="0" applyFont="0" applyFill="0" applyBorder="0" applyAlignment="0" applyProtection="0"/>
  </cellStyleXfs>
  <cellXfs count="684">
    <xf numFmtId="0" fontId="0" fillId="0" borderId="0" xfId="0"/>
    <xf numFmtId="0" fontId="0" fillId="4" borderId="0" xfId="0" applyFill="1"/>
    <xf numFmtId="0" fontId="0" fillId="0" borderId="0" xfId="0" applyBorder="1"/>
    <xf numFmtId="0" fontId="41" fillId="4" borderId="0" xfId="3" applyNumberFormat="1" applyFont="1" applyFill="1" applyBorder="1" applyProtection="1"/>
    <xf numFmtId="0" fontId="42" fillId="4" borderId="0" xfId="3" applyNumberFormat="1" applyFont="1" applyFill="1" applyBorder="1" applyProtection="1"/>
    <xf numFmtId="0" fontId="2" fillId="4" borderId="0" xfId="3" applyNumberFormat="1" applyFont="1" applyFill="1" applyBorder="1" applyProtection="1"/>
    <xf numFmtId="0" fontId="43" fillId="4" borderId="0" xfId="3" applyFont="1" applyFill="1" applyAlignment="1" applyProtection="1">
      <alignment horizontal="right" vertical="top" wrapText="1"/>
    </xf>
    <xf numFmtId="0" fontId="0" fillId="0" borderId="0" xfId="0" applyFill="1"/>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5" fillId="2" borderId="0" xfId="0" applyFont="1" applyFill="1"/>
    <xf numFmtId="0" fontId="5" fillId="2" borderId="0" xfId="0" applyFont="1" applyFill="1" applyBorder="1"/>
    <xf numFmtId="0" fontId="6" fillId="2" borderId="0" xfId="0" applyFont="1" applyFill="1" applyBorder="1"/>
    <xf numFmtId="0" fontId="10" fillId="2" borderId="0" xfId="0" applyFont="1" applyFill="1" applyBorder="1"/>
    <xf numFmtId="0" fontId="7" fillId="2" borderId="0" xfId="0" applyFont="1" applyFill="1"/>
    <xf numFmtId="0" fontId="7" fillId="2" borderId="0" xfId="0" applyFont="1" applyFill="1" applyAlignment="1">
      <alignment vertical="center"/>
    </xf>
    <xf numFmtId="0" fontId="3" fillId="2" borderId="0" xfId="0" applyFont="1" applyFill="1" applyBorder="1" applyAlignment="1">
      <alignment vertical="center"/>
    </xf>
    <xf numFmtId="0" fontId="11" fillId="2" borderId="0" xfId="0" applyFont="1" applyFill="1" applyBorder="1" applyAlignment="1">
      <alignment horizontal="center" vertical="center"/>
    </xf>
    <xf numFmtId="0" fontId="45" fillId="2" borderId="0" xfId="0" applyFont="1" applyFill="1"/>
    <xf numFmtId="0" fontId="46" fillId="2" borderId="6" xfId="0" applyFont="1" applyFill="1" applyBorder="1" applyAlignment="1">
      <alignment horizontal="right" vertical="center"/>
    </xf>
    <xf numFmtId="0" fontId="47" fillId="2" borderId="0" xfId="0" applyFont="1" applyFill="1"/>
    <xf numFmtId="166" fontId="48" fillId="2" borderId="14" xfId="2" applyNumberFormat="1" applyFont="1" applyFill="1" applyBorder="1" applyAlignment="1">
      <alignment vertical="center"/>
    </xf>
    <xf numFmtId="166" fontId="13" fillId="3" borderId="15" xfId="2" applyNumberFormat="1" applyFont="1" applyFill="1" applyBorder="1" applyAlignment="1">
      <alignment horizontal="right" vertical="center" wrapText="1"/>
    </xf>
    <xf numFmtId="166" fontId="14" fillId="3" borderId="16" xfId="2" applyNumberFormat="1" applyFont="1" applyFill="1" applyBorder="1" applyAlignment="1">
      <alignment vertical="center"/>
    </xf>
    <xf numFmtId="166" fontId="13" fillId="2" borderId="17" xfId="2" applyNumberFormat="1" applyFont="1" applyFill="1" applyBorder="1" applyAlignment="1">
      <alignment vertical="center"/>
    </xf>
    <xf numFmtId="166" fontId="13" fillId="3" borderId="17" xfId="2" applyNumberFormat="1" applyFont="1" applyFill="1" applyBorder="1" applyAlignment="1">
      <alignment vertical="center"/>
    </xf>
    <xf numFmtId="166" fontId="13" fillId="2" borderId="12" xfId="2" applyNumberFormat="1" applyFont="1" applyFill="1" applyBorder="1" applyAlignment="1">
      <alignment vertical="center"/>
    </xf>
    <xf numFmtId="166" fontId="49" fillId="3" borderId="18" xfId="2" applyNumberFormat="1" applyFont="1" applyFill="1" applyBorder="1" applyAlignment="1">
      <alignment horizontal="center" vertical="center" wrapText="1"/>
    </xf>
    <xf numFmtId="166" fontId="48" fillId="3" borderId="18" xfId="2" applyNumberFormat="1" applyFont="1" applyFill="1" applyBorder="1" applyAlignment="1">
      <alignment horizontal="center" vertical="center"/>
    </xf>
    <xf numFmtId="166" fontId="48" fillId="2" borderId="3" xfId="2" applyNumberFormat="1" applyFont="1" applyFill="1" applyBorder="1" applyAlignment="1">
      <alignment vertical="center"/>
    </xf>
    <xf numFmtId="166" fontId="48" fillId="3" borderId="19" xfId="2" applyNumberFormat="1" applyFont="1" applyFill="1" applyBorder="1" applyAlignment="1">
      <alignment horizontal="center" vertical="center"/>
    </xf>
    <xf numFmtId="166" fontId="48" fillId="2" borderId="4" xfId="2" applyNumberFormat="1" applyFont="1" applyFill="1" applyBorder="1" applyAlignment="1">
      <alignment vertical="center"/>
    </xf>
    <xf numFmtId="166" fontId="48" fillId="3" borderId="9" xfId="2" applyNumberFormat="1" applyFont="1" applyFill="1" applyBorder="1" applyAlignment="1">
      <alignment horizontal="center" vertical="center" wrapText="1"/>
    </xf>
    <xf numFmtId="166" fontId="48" fillId="3" borderId="9" xfId="2" applyNumberFormat="1" applyFont="1" applyFill="1" applyBorder="1" applyAlignment="1">
      <alignment horizontal="center" vertical="center"/>
    </xf>
    <xf numFmtId="166" fontId="48" fillId="3" borderId="20" xfId="2" applyNumberFormat="1" applyFont="1" applyFill="1" applyBorder="1" applyAlignment="1">
      <alignment horizontal="center" vertical="center"/>
    </xf>
    <xf numFmtId="166" fontId="48" fillId="3" borderId="22" xfId="2" applyNumberFormat="1" applyFont="1" applyFill="1" applyBorder="1" applyAlignment="1">
      <alignment horizontal="center" vertical="center"/>
    </xf>
    <xf numFmtId="166" fontId="48" fillId="3" borderId="24" xfId="2" applyNumberFormat="1" applyFont="1" applyFill="1" applyBorder="1" applyAlignment="1">
      <alignment horizontal="center" vertical="center"/>
    </xf>
    <xf numFmtId="166" fontId="48" fillId="3" borderId="22" xfId="2" applyNumberFormat="1" applyFont="1" applyFill="1" applyBorder="1" applyAlignment="1">
      <alignment horizontal="center" vertical="center" wrapText="1"/>
    </xf>
    <xf numFmtId="166" fontId="13" fillId="3" borderId="25" xfId="2" applyNumberFormat="1" applyFont="1" applyFill="1" applyBorder="1" applyAlignment="1">
      <alignment horizontal="center" vertical="center"/>
    </xf>
    <xf numFmtId="166" fontId="13" fillId="2" borderId="26" xfId="2" applyNumberFormat="1" applyFont="1" applyFill="1" applyBorder="1" applyAlignment="1">
      <alignment vertical="center"/>
    </xf>
    <xf numFmtId="166" fontId="13" fillId="3" borderId="27" xfId="2" applyNumberFormat="1" applyFont="1" applyFill="1" applyBorder="1" applyAlignment="1">
      <alignment horizontal="center" vertical="center"/>
    </xf>
    <xf numFmtId="166" fontId="13" fillId="2" borderId="28" xfId="2" applyNumberFormat="1" applyFont="1" applyFill="1" applyBorder="1" applyAlignment="1">
      <alignment vertical="center"/>
    </xf>
    <xf numFmtId="0" fontId="10" fillId="2" borderId="0" xfId="0" applyFont="1" applyFill="1" applyBorder="1" applyAlignment="1">
      <alignment vertical="top" wrapText="1"/>
    </xf>
    <xf numFmtId="0" fontId="15" fillId="2" borderId="0" xfId="0" applyFont="1" applyFill="1"/>
    <xf numFmtId="0" fontId="16" fillId="2" borderId="0" xfId="0" applyFont="1" applyFill="1"/>
    <xf numFmtId="0" fontId="15" fillId="2" borderId="0" xfId="0" applyFont="1" applyFill="1" applyBorder="1"/>
    <xf numFmtId="0" fontId="25" fillId="2" borderId="0" xfId="0" applyFont="1" applyFill="1" applyAlignment="1">
      <alignment horizontal="center"/>
    </xf>
    <xf numFmtId="0" fontId="26" fillId="2" borderId="0" xfId="0" applyFont="1" applyFill="1" applyAlignment="1">
      <alignment horizontal="center"/>
    </xf>
    <xf numFmtId="0" fontId="41" fillId="4" borderId="0" xfId="0" applyNumberFormat="1" applyFont="1" applyFill="1" applyProtection="1"/>
    <xf numFmtId="0" fontId="52" fillId="4" borderId="0" xfId="0" applyNumberFormat="1" applyFont="1" applyFill="1" applyProtection="1"/>
    <xf numFmtId="0" fontId="53" fillId="4" borderId="0" xfId="0" applyNumberFormat="1" applyFont="1" applyFill="1" applyProtection="1"/>
    <xf numFmtId="0" fontId="54" fillId="2" borderId="0" xfId="0" applyFont="1" applyFill="1" applyProtection="1"/>
    <xf numFmtId="0" fontId="54" fillId="2" borderId="0" xfId="0" applyFont="1" applyFill="1" applyBorder="1" applyAlignment="1" applyProtection="1"/>
    <xf numFmtId="0" fontId="54" fillId="2" borderId="0" xfId="0" applyFont="1" applyFill="1" applyBorder="1" applyProtection="1"/>
    <xf numFmtId="0" fontId="41" fillId="4" borderId="0" xfId="3" applyNumberFormat="1" applyFont="1" applyFill="1" applyProtection="1"/>
    <xf numFmtId="0" fontId="2" fillId="4" borderId="0" xfId="3" applyNumberFormat="1" applyFont="1" applyFill="1" applyProtection="1"/>
    <xf numFmtId="0" fontId="55" fillId="4" borderId="0" xfId="3" applyNumberFormat="1" applyFont="1" applyFill="1" applyBorder="1" applyAlignment="1" applyProtection="1">
      <alignment vertical="center"/>
    </xf>
    <xf numFmtId="0" fontId="41" fillId="4" borderId="0" xfId="3" applyNumberFormat="1" applyFont="1" applyFill="1" applyAlignment="1" applyProtection="1">
      <alignment vertical="center"/>
    </xf>
    <xf numFmtId="0" fontId="53" fillId="4" borderId="0" xfId="3" applyFont="1" applyFill="1" applyAlignment="1" applyProtection="1">
      <alignment horizontal="left" indent="1"/>
    </xf>
    <xf numFmtId="0" fontId="53" fillId="4" borderId="0" xfId="3" applyFont="1" applyFill="1" applyBorder="1" applyAlignment="1" applyProtection="1">
      <alignment horizontal="left" vertical="center" wrapText="1"/>
    </xf>
    <xf numFmtId="0" fontId="53" fillId="4" borderId="0" xfId="3" applyFont="1" applyFill="1" applyBorder="1" applyAlignment="1" applyProtection="1">
      <alignment vertical="center"/>
    </xf>
    <xf numFmtId="0" fontId="53" fillId="4" borderId="0" xfId="3" applyFont="1" applyFill="1" applyBorder="1" applyAlignment="1"/>
    <xf numFmtId="0" fontId="34" fillId="0" borderId="0" xfId="3" applyFont="1" applyAlignment="1">
      <alignment horizontal="right" vertical="center" wrapText="1"/>
    </xf>
    <xf numFmtId="0" fontId="41" fillId="4" borderId="0" xfId="3" applyNumberFormat="1" applyFont="1" applyFill="1" applyBorder="1" applyAlignment="1" applyProtection="1">
      <alignment horizontal="right" vertical="top" wrapText="1"/>
    </xf>
    <xf numFmtId="0" fontId="53" fillId="0" borderId="0" xfId="3" applyFont="1" applyAlignment="1" applyProtection="1">
      <alignment horizontal="left" indent="1"/>
    </xf>
    <xf numFmtId="0" fontId="1" fillId="4" borderId="0" xfId="3" applyFill="1" applyAlignment="1" applyProtection="1">
      <alignment horizontal="left" indent="1"/>
    </xf>
    <xf numFmtId="0" fontId="1" fillId="4" borderId="0" xfId="3" applyFill="1" applyAlignment="1" applyProtection="1"/>
    <xf numFmtId="0" fontId="34" fillId="4" borderId="0" xfId="3" applyFont="1" applyFill="1" applyAlignment="1">
      <alignment horizontal="right" vertical="center" wrapText="1"/>
    </xf>
    <xf numFmtId="0" fontId="53" fillId="4" borderId="0" xfId="3" applyFont="1" applyFill="1" applyAlignment="1"/>
    <xf numFmtId="0" fontId="53" fillId="0" borderId="58" xfId="3" applyFont="1" applyBorder="1" applyAlignment="1"/>
    <xf numFmtId="0" fontId="53" fillId="0" borderId="0" xfId="3" applyFont="1" applyAlignment="1"/>
    <xf numFmtId="0" fontId="53" fillId="4" borderId="0" xfId="3" applyFont="1" applyFill="1" applyAlignment="1" applyProtection="1">
      <alignment horizontal="left" wrapText="1"/>
    </xf>
    <xf numFmtId="0" fontId="53" fillId="4" borderId="0" xfId="3" applyFont="1" applyFill="1" applyAlignment="1" applyProtection="1">
      <alignment horizontal="left" vertical="center" wrapText="1"/>
    </xf>
    <xf numFmtId="0" fontId="41" fillId="4" borderId="0" xfId="3" applyNumberFormat="1" applyFont="1" applyFill="1" applyBorder="1" applyAlignment="1" applyProtection="1">
      <alignment vertical="center"/>
    </xf>
    <xf numFmtId="0" fontId="41" fillId="4" borderId="0" xfId="3" applyNumberFormat="1" applyFont="1" applyFill="1" applyBorder="1" applyAlignment="1" applyProtection="1">
      <alignment horizontal="left" vertical="center"/>
    </xf>
    <xf numFmtId="0" fontId="2" fillId="4" borderId="0" xfId="3" applyNumberFormat="1" applyFont="1" applyFill="1" applyBorder="1" applyAlignment="1" applyProtection="1">
      <alignment horizontal="right" vertical="center" wrapText="1"/>
    </xf>
    <xf numFmtId="0" fontId="41" fillId="4" borderId="0" xfId="3" applyNumberFormat="1" applyFont="1" applyFill="1" applyBorder="1" applyAlignment="1" applyProtection="1"/>
    <xf numFmtId="0" fontId="41" fillId="4" borderId="0" xfId="3" applyNumberFormat="1" applyFont="1" applyFill="1" applyBorder="1" applyAlignment="1" applyProtection="1">
      <alignment horizontal="left" wrapText="1"/>
    </xf>
    <xf numFmtId="0" fontId="2" fillId="4" borderId="0" xfId="3" applyNumberFormat="1" applyFont="1" applyFill="1" applyBorder="1" applyAlignment="1" applyProtection="1"/>
    <xf numFmtId="0" fontId="43" fillId="4" borderId="0" xfId="3" applyFont="1" applyFill="1" applyAlignment="1" applyProtection="1">
      <alignment horizontal="right" wrapText="1"/>
    </xf>
    <xf numFmtId="0" fontId="43" fillId="4" borderId="0" xfId="3" applyFont="1" applyFill="1" applyAlignment="1" applyProtection="1">
      <alignment wrapText="1"/>
    </xf>
    <xf numFmtId="0" fontId="41" fillId="4" borderId="0" xfId="3" applyNumberFormat="1" applyFont="1" applyFill="1" applyAlignment="1" applyProtection="1">
      <alignment horizontal="justify" vertical="top"/>
    </xf>
    <xf numFmtId="0" fontId="2" fillId="4" borderId="0" xfId="3" applyNumberFormat="1" applyFont="1" applyFill="1" applyAlignment="1" applyProtection="1">
      <alignment horizontal="justify" vertical="top"/>
    </xf>
    <xf numFmtId="0" fontId="34" fillId="4" borderId="0" xfId="3" applyNumberFormat="1" applyFont="1" applyFill="1" applyBorder="1" applyProtection="1"/>
    <xf numFmtId="0" fontId="37" fillId="4" borderId="0" xfId="3" applyNumberFormat="1" applyFont="1" applyFill="1" applyBorder="1" applyProtection="1"/>
    <xf numFmtId="0" fontId="35" fillId="4" borderId="0" xfId="3" applyNumberFormat="1" applyFont="1" applyFill="1" applyBorder="1" applyAlignment="1" applyProtection="1">
      <alignment horizontal="left"/>
    </xf>
    <xf numFmtId="0" fontId="34" fillId="4" borderId="0" xfId="3" applyNumberFormat="1" applyFont="1" applyFill="1" applyBorder="1" applyAlignment="1" applyProtection="1">
      <alignment horizontal="left"/>
    </xf>
    <xf numFmtId="0" fontId="35" fillId="4" borderId="0" xfId="3" applyNumberFormat="1" applyFont="1" applyFill="1" applyBorder="1" applyProtection="1"/>
    <xf numFmtId="0" fontId="34" fillId="4" borderId="0" xfId="3" applyNumberFormat="1" applyFont="1" applyFill="1" applyBorder="1" applyAlignment="1" applyProtection="1">
      <alignment vertical="center"/>
    </xf>
    <xf numFmtId="0" fontId="22" fillId="2" borderId="0" xfId="3" applyNumberFormat="1" applyFont="1" applyFill="1" applyAlignment="1" applyProtection="1">
      <alignment horizontal="center"/>
    </xf>
    <xf numFmtId="0" fontId="2" fillId="4" borderId="0" xfId="3" applyNumberFormat="1" applyFont="1" applyFill="1" applyAlignment="1" applyProtection="1">
      <alignment wrapText="1"/>
      <protection locked="0"/>
    </xf>
    <xf numFmtId="0" fontId="1" fillId="4" borderId="0" xfId="3" applyFill="1" applyAlignment="1" applyProtection="1">
      <protection locked="0"/>
    </xf>
    <xf numFmtId="0" fontId="59" fillId="4" borderId="0" xfId="0" applyFont="1" applyFill="1" applyBorder="1" applyAlignment="1" applyProtection="1">
      <alignment horizontal="left" vertical="center" wrapText="1" indent="1"/>
    </xf>
    <xf numFmtId="0" fontId="60" fillId="4" borderId="0" xfId="3" applyFont="1" applyFill="1" applyBorder="1" applyAlignment="1">
      <alignment horizontal="center"/>
    </xf>
    <xf numFmtId="0" fontId="0" fillId="4" borderId="0" xfId="0" applyFill="1" applyBorder="1" applyAlignment="1">
      <alignment horizontal="center"/>
    </xf>
    <xf numFmtId="0" fontId="0" fillId="4" borderId="0" xfId="0" applyFill="1" applyAlignment="1"/>
    <xf numFmtId="0" fontId="0" fillId="0" borderId="0" xfId="0" applyBorder="1" applyAlignment="1">
      <alignment vertical="top"/>
    </xf>
    <xf numFmtId="0" fontId="36" fillId="0" borderId="0" xfId="9" applyBorder="1" applyAlignment="1">
      <alignment vertical="center" wrapText="1"/>
    </xf>
    <xf numFmtId="0" fontId="53" fillId="2" borderId="0" xfId="0" applyFont="1" applyFill="1" applyAlignment="1" applyProtection="1"/>
    <xf numFmtId="0" fontId="0" fillId="0" borderId="0" xfId="0" applyAlignment="1">
      <alignment vertical="top"/>
    </xf>
    <xf numFmtId="0" fontId="0" fillId="0" borderId="0" xfId="0"/>
    <xf numFmtId="0" fontId="51" fillId="2" borderId="0" xfId="0" applyFont="1" applyFill="1" applyBorder="1" applyAlignment="1">
      <alignment wrapText="1"/>
    </xf>
    <xf numFmtId="0" fontId="49" fillId="2" borderId="0" xfId="0" applyFont="1" applyFill="1" applyAlignment="1">
      <alignment horizontal="left" vertical="center"/>
    </xf>
    <xf numFmtId="0" fontId="74" fillId="0" borderId="0" xfId="0" applyFont="1"/>
    <xf numFmtId="0" fontId="77" fillId="0" borderId="0" xfId="0" applyFont="1"/>
    <xf numFmtId="0" fontId="15" fillId="4" borderId="0" xfId="3" applyFont="1" applyFill="1"/>
    <xf numFmtId="0" fontId="16" fillId="4" borderId="0" xfId="3" applyFont="1" applyFill="1"/>
    <xf numFmtId="0" fontId="8" fillId="4" borderId="0" xfId="3" applyFont="1" applyFill="1" applyBorder="1" applyAlignment="1">
      <alignment horizontal="left" vertical="center" wrapText="1"/>
    </xf>
    <xf numFmtId="0" fontId="8" fillId="4" borderId="0" xfId="3" applyFont="1" applyFill="1" applyBorder="1" applyAlignment="1">
      <alignment vertical="center" wrapText="1"/>
    </xf>
    <xf numFmtId="0" fontId="10" fillId="2" borderId="0" xfId="3" applyFont="1" applyFill="1" applyBorder="1" applyAlignment="1">
      <alignment vertical="top" wrapText="1"/>
    </xf>
    <xf numFmtId="0" fontId="10" fillId="4" borderId="0" xfId="3" applyFont="1" applyFill="1" applyBorder="1" applyAlignment="1">
      <alignment vertical="top" wrapText="1"/>
    </xf>
    <xf numFmtId="0" fontId="11" fillId="4" borderId="0" xfId="3" applyFont="1" applyFill="1" applyBorder="1" applyAlignment="1">
      <alignment horizontal="center" vertical="center"/>
    </xf>
    <xf numFmtId="0" fontId="16" fillId="4" borderId="0" xfId="3" applyFont="1" applyFill="1" applyBorder="1"/>
    <xf numFmtId="0" fontId="23" fillId="4" borderId="0" xfId="3" applyFont="1" applyFill="1" applyBorder="1" applyAlignment="1">
      <alignment horizontal="left" vertical="center" wrapText="1"/>
    </xf>
    <xf numFmtId="0" fontId="13" fillId="4" borderId="0" xfId="3" applyFont="1" applyFill="1" applyBorder="1" applyAlignment="1">
      <alignment horizontal="left" vertical="center" wrapText="1"/>
    </xf>
    <xf numFmtId="0" fontId="23" fillId="4" borderId="1" xfId="3" applyFont="1" applyFill="1" applyBorder="1" applyAlignment="1">
      <alignment horizontal="center" vertical="center" wrapText="1"/>
    </xf>
    <xf numFmtId="0" fontId="23" fillId="4" borderId="9" xfId="3" applyFont="1" applyFill="1" applyBorder="1" applyAlignment="1">
      <alignment horizontal="center" vertical="center" wrapText="1"/>
    </xf>
    <xf numFmtId="166" fontId="14" fillId="4" borderId="81" xfId="27" applyNumberFormat="1" applyFont="1" applyFill="1" applyBorder="1" applyAlignment="1">
      <alignment vertical="center" wrapText="1"/>
    </xf>
    <xf numFmtId="0" fontId="16" fillId="4" borderId="0" xfId="3" applyFont="1" applyFill="1" applyAlignment="1">
      <alignment vertical="center"/>
    </xf>
    <xf numFmtId="0" fontId="7" fillId="4" borderId="0" xfId="3" applyFont="1" applyFill="1" applyBorder="1" applyAlignment="1">
      <alignment vertical="center" wrapText="1"/>
    </xf>
    <xf numFmtId="0" fontId="14" fillId="4" borderId="0" xfId="3" applyFont="1" applyFill="1" applyBorder="1" applyAlignment="1">
      <alignment vertical="center" wrapText="1"/>
    </xf>
    <xf numFmtId="166" fontId="14" fillId="4" borderId="29" xfId="27" applyNumberFormat="1" applyFont="1" applyFill="1" applyBorder="1" applyAlignment="1">
      <alignment vertical="center" wrapText="1"/>
    </xf>
    <xf numFmtId="0" fontId="24" fillId="4" borderId="6" xfId="3" applyFont="1" applyFill="1" applyBorder="1" applyAlignment="1">
      <alignment horizontal="left" vertical="center" wrapText="1"/>
    </xf>
    <xf numFmtId="0" fontId="14" fillId="4" borderId="0" xfId="3" applyFont="1" applyFill="1" applyBorder="1" applyAlignment="1">
      <alignment horizontal="left" vertical="center" wrapText="1"/>
    </xf>
    <xf numFmtId="166" fontId="14" fillId="4" borderId="5" xfId="27" applyNumberFormat="1" applyFont="1" applyFill="1" applyBorder="1" applyAlignment="1">
      <alignment vertical="center" wrapText="1"/>
    </xf>
    <xf numFmtId="166" fontId="14" fillId="4" borderId="6" xfId="27" applyNumberFormat="1" applyFont="1" applyFill="1" applyBorder="1" applyAlignment="1">
      <alignment vertical="center" wrapText="1"/>
    </xf>
    <xf numFmtId="166" fontId="14" fillId="4" borderId="31" xfId="27" applyNumberFormat="1" applyFont="1" applyFill="1" applyBorder="1" applyAlignment="1">
      <alignment vertical="center" wrapText="1"/>
    </xf>
    <xf numFmtId="0" fontId="24" fillId="4" borderId="82" xfId="3" applyFont="1" applyFill="1" applyBorder="1" applyAlignment="1">
      <alignment horizontal="left" vertical="center" wrapText="1"/>
    </xf>
    <xf numFmtId="0" fontId="14" fillId="4" borderId="52" xfId="3" applyFont="1" applyFill="1" applyBorder="1" applyAlignment="1">
      <alignment horizontal="left" vertical="center" wrapText="1"/>
    </xf>
    <xf numFmtId="166" fontId="14" fillId="4" borderId="34" xfId="27" applyNumberFormat="1" applyFont="1" applyFill="1" applyBorder="1" applyAlignment="1">
      <alignment vertical="center" wrapText="1"/>
    </xf>
    <xf numFmtId="166" fontId="14" fillId="4" borderId="82" xfId="27" applyNumberFormat="1" applyFont="1" applyFill="1" applyBorder="1" applyAlignment="1">
      <alignment vertical="center" wrapText="1"/>
    </xf>
    <xf numFmtId="166" fontId="14" fillId="4" borderId="35" xfId="27" applyNumberFormat="1" applyFont="1" applyFill="1" applyBorder="1" applyAlignment="1">
      <alignment vertical="center" wrapText="1"/>
    </xf>
    <xf numFmtId="166" fontId="14" fillId="4" borderId="3" xfId="27" applyNumberFormat="1" applyFont="1" applyFill="1" applyBorder="1" applyAlignment="1">
      <alignment vertical="center" wrapText="1"/>
    </xf>
    <xf numFmtId="166" fontId="14" fillId="4" borderId="33" xfId="27" applyNumberFormat="1" applyFont="1" applyFill="1" applyBorder="1" applyAlignment="1">
      <alignment vertical="center" wrapText="1"/>
    </xf>
    <xf numFmtId="0" fontId="24" fillId="4" borderId="8" xfId="3" applyFont="1" applyFill="1" applyBorder="1" applyAlignment="1">
      <alignment horizontal="left" vertical="center" wrapText="1"/>
    </xf>
    <xf numFmtId="0" fontId="20" fillId="4" borderId="7" xfId="3" applyFont="1" applyFill="1" applyBorder="1" applyAlignment="1">
      <alignment vertical="top"/>
    </xf>
    <xf numFmtId="0" fontId="10" fillId="4" borderId="13" xfId="3" applyFont="1" applyFill="1" applyBorder="1" applyAlignment="1">
      <alignment vertical="top" wrapText="1"/>
    </xf>
    <xf numFmtId="0" fontId="10" fillId="4" borderId="32" xfId="3" applyFont="1" applyFill="1" applyBorder="1" applyAlignment="1">
      <alignment vertical="top" wrapText="1"/>
    </xf>
    <xf numFmtId="0" fontId="16" fillId="4" borderId="32" xfId="3" applyFont="1" applyFill="1" applyBorder="1"/>
    <xf numFmtId="0" fontId="7" fillId="4" borderId="0" xfId="3" applyFont="1" applyFill="1" applyBorder="1" applyAlignment="1">
      <alignment vertical="top" wrapText="1"/>
    </xf>
    <xf numFmtId="0" fontId="16" fillId="0" borderId="0" xfId="3" applyFont="1"/>
    <xf numFmtId="0" fontId="16" fillId="2" borderId="0" xfId="3" applyFont="1" applyFill="1"/>
    <xf numFmtId="0" fontId="15" fillId="2" borderId="0" xfId="3" applyFont="1" applyFill="1"/>
    <xf numFmtId="0" fontId="8" fillId="2" borderId="0" xfId="3" applyFont="1" applyFill="1" applyBorder="1" applyAlignment="1">
      <alignment vertical="center" wrapText="1"/>
    </xf>
    <xf numFmtId="0" fontId="8" fillId="2" borderId="0" xfId="3" applyFont="1" applyFill="1" applyBorder="1" applyAlignment="1">
      <alignment horizontal="left" vertical="center" wrapText="1"/>
    </xf>
    <xf numFmtId="0" fontId="15" fillId="2" borderId="0" xfId="3" applyFont="1" applyFill="1" applyBorder="1"/>
    <xf numFmtId="0" fontId="16" fillId="2" borderId="0" xfId="3" applyFont="1" applyFill="1" applyAlignment="1">
      <alignment vertical="center"/>
    </xf>
    <xf numFmtId="0" fontId="17" fillId="2" borderId="0" xfId="3" applyFont="1" applyFill="1" applyAlignment="1">
      <alignment horizontal="left" vertical="center"/>
    </xf>
    <xf numFmtId="0" fontId="16" fillId="0" borderId="0" xfId="3" applyFont="1" applyAlignment="1">
      <alignment vertical="center"/>
    </xf>
    <xf numFmtId="0" fontId="16" fillId="2" borderId="0" xfId="3" applyFont="1" applyFill="1" applyBorder="1" applyAlignment="1">
      <alignment vertical="center"/>
    </xf>
    <xf numFmtId="0" fontId="18" fillId="2" borderId="0" xfId="3" applyFont="1" applyFill="1" applyBorder="1" applyAlignment="1">
      <alignment horizontal="left" vertical="center"/>
    </xf>
    <xf numFmtId="0" fontId="17" fillId="2" borderId="0" xfId="3" applyFont="1" applyFill="1" applyBorder="1" applyAlignment="1">
      <alignment horizontal="left" vertical="center"/>
    </xf>
    <xf numFmtId="0" fontId="11" fillId="2" borderId="0" xfId="3" applyFont="1" applyFill="1" applyBorder="1" applyAlignment="1">
      <alignment horizontal="center" vertical="center"/>
    </xf>
    <xf numFmtId="0" fontId="23" fillId="2" borderId="1" xfId="3" applyFont="1" applyFill="1" applyBorder="1" applyAlignment="1">
      <alignment horizontal="center" vertical="center" wrapText="1"/>
    </xf>
    <xf numFmtId="0" fontId="14" fillId="2" borderId="2" xfId="3" applyFont="1" applyFill="1" applyBorder="1" applyAlignment="1">
      <alignment vertical="center" wrapText="1"/>
    </xf>
    <xf numFmtId="0" fontId="14" fillId="2" borderId="81" xfId="3" applyFont="1" applyFill="1" applyBorder="1" applyAlignment="1">
      <alignment vertical="center" wrapText="1"/>
    </xf>
    <xf numFmtId="0" fontId="24" fillId="2" borderId="32" xfId="3" applyFont="1" applyFill="1" applyBorder="1" applyAlignment="1">
      <alignment vertical="center" wrapText="1"/>
    </xf>
    <xf numFmtId="0" fontId="24" fillId="2" borderId="13" xfId="3" applyFont="1" applyFill="1" applyBorder="1" applyAlignment="1">
      <alignment vertical="center" wrapText="1"/>
    </xf>
    <xf numFmtId="0" fontId="14" fillId="2" borderId="34" xfId="3" applyFont="1" applyFill="1" applyBorder="1" applyAlignment="1">
      <alignment vertical="center" wrapText="1"/>
    </xf>
    <xf numFmtId="0" fontId="14" fillId="2" borderId="35" xfId="3" applyFont="1" applyFill="1" applyBorder="1" applyAlignment="1">
      <alignment vertical="center" wrapText="1"/>
    </xf>
    <xf numFmtId="166" fontId="18" fillId="2" borderId="36" xfId="27" applyNumberFormat="1" applyFont="1" applyFill="1" applyBorder="1" applyAlignment="1">
      <alignment vertical="center" wrapText="1"/>
    </xf>
    <xf numFmtId="166" fontId="18" fillId="2" borderId="10" xfId="27" applyNumberFormat="1" applyFont="1" applyFill="1" applyBorder="1" applyAlignment="1">
      <alignment vertical="center" wrapText="1"/>
    </xf>
    <xf numFmtId="166" fontId="2" fillId="2" borderId="33" xfId="27" applyNumberFormat="1" applyFont="1" applyFill="1" applyBorder="1" applyAlignment="1">
      <alignment vertical="center" wrapText="1"/>
    </xf>
    <xf numFmtId="166" fontId="2" fillId="2" borderId="3" xfId="27" applyNumberFormat="1" applyFont="1" applyFill="1" applyBorder="1" applyAlignment="1">
      <alignment vertical="center" wrapText="1"/>
    </xf>
    <xf numFmtId="166" fontId="2" fillId="2" borderId="35" xfId="27" applyNumberFormat="1" applyFont="1" applyFill="1" applyBorder="1" applyAlignment="1">
      <alignment vertical="center" wrapText="1"/>
    </xf>
    <xf numFmtId="166" fontId="2" fillId="2" borderId="34" xfId="27" applyNumberFormat="1" applyFont="1" applyFill="1" applyBorder="1" applyAlignment="1">
      <alignment vertical="center" wrapText="1"/>
    </xf>
    <xf numFmtId="166" fontId="2" fillId="2" borderId="31" xfId="27" applyNumberFormat="1" applyFont="1" applyFill="1" applyBorder="1" applyAlignment="1">
      <alignment vertical="center" wrapText="1"/>
    </xf>
    <xf numFmtId="166" fontId="2" fillId="2" borderId="5" xfId="27" applyNumberFormat="1" applyFont="1" applyFill="1" applyBorder="1" applyAlignment="1">
      <alignment vertical="center" wrapText="1"/>
    </xf>
    <xf numFmtId="166" fontId="89" fillId="2" borderId="34" xfId="27" applyNumberFormat="1" applyFont="1" applyFill="1" applyBorder="1" applyAlignment="1">
      <alignment vertical="center" wrapText="1"/>
    </xf>
    <xf numFmtId="166" fontId="89" fillId="2" borderId="35" xfId="27" applyNumberFormat="1" applyFont="1" applyFill="1" applyBorder="1" applyAlignment="1">
      <alignment vertical="center" wrapText="1"/>
    </xf>
    <xf numFmtId="166" fontId="89" fillId="2" borderId="32" xfId="27" applyNumberFormat="1" applyFont="1" applyFill="1" applyBorder="1" applyAlignment="1">
      <alignment vertical="center" wrapText="1"/>
    </xf>
    <xf numFmtId="166" fontId="89" fillId="2" borderId="13" xfId="27" applyNumberFormat="1" applyFont="1" applyFill="1" applyBorder="1" applyAlignment="1">
      <alignment vertical="center" wrapText="1"/>
    </xf>
    <xf numFmtId="166" fontId="18" fillId="2" borderId="2" xfId="27" applyNumberFormat="1" applyFont="1" applyFill="1" applyBorder="1" applyAlignment="1">
      <alignment vertical="center" wrapText="1"/>
    </xf>
    <xf numFmtId="166" fontId="18" fillId="2" borderId="81" xfId="27" applyNumberFormat="1" applyFont="1" applyFill="1" applyBorder="1" applyAlignment="1">
      <alignment vertical="center" wrapText="1"/>
    </xf>
    <xf numFmtId="166" fontId="2" fillId="2" borderId="32" xfId="27" applyNumberFormat="1" applyFont="1" applyFill="1" applyBorder="1" applyAlignment="1">
      <alignment vertical="center" wrapText="1"/>
    </xf>
    <xf numFmtId="166" fontId="2" fillId="2" borderId="13" xfId="27" applyNumberFormat="1" applyFont="1" applyFill="1" applyBorder="1" applyAlignment="1">
      <alignment vertical="center" wrapText="1"/>
    </xf>
    <xf numFmtId="166" fontId="2" fillId="2" borderId="39" xfId="27" applyNumberFormat="1" applyFont="1" applyFill="1" applyBorder="1" applyAlignment="1">
      <alignment vertical="center" wrapText="1"/>
    </xf>
    <xf numFmtId="166" fontId="2" fillId="2" borderId="85" xfId="27" applyNumberFormat="1" applyFont="1" applyFill="1" applyBorder="1" applyAlignment="1">
      <alignment vertical="center" wrapText="1"/>
    </xf>
    <xf numFmtId="166" fontId="2" fillId="2" borderId="16" xfId="27" applyNumberFormat="1" applyFont="1" applyFill="1" applyBorder="1" applyAlignment="1">
      <alignment vertical="center" wrapText="1"/>
    </xf>
    <xf numFmtId="166" fontId="2" fillId="2" borderId="17" xfId="27" applyNumberFormat="1" applyFont="1" applyFill="1" applyBorder="1" applyAlignment="1">
      <alignment vertical="center" wrapText="1"/>
    </xf>
    <xf numFmtId="166" fontId="18" fillId="2" borderId="41" xfId="27" applyNumberFormat="1" applyFont="1" applyFill="1" applyBorder="1" applyAlignment="1">
      <alignment vertical="center" wrapText="1"/>
    </xf>
    <xf numFmtId="166" fontId="18" fillId="2" borderId="23" xfId="27" applyNumberFormat="1" applyFont="1" applyFill="1" applyBorder="1" applyAlignment="1">
      <alignment vertical="center" wrapText="1"/>
    </xf>
    <xf numFmtId="0" fontId="9" fillId="2" borderId="0" xfId="3" applyFont="1" applyFill="1" applyBorder="1" applyAlignment="1">
      <alignment vertical="center" wrapText="1"/>
    </xf>
    <xf numFmtId="166" fontId="18" fillId="2" borderId="0" xfId="27" applyNumberFormat="1" applyFont="1" applyFill="1" applyBorder="1" applyAlignment="1">
      <alignment vertical="center" wrapText="1"/>
    </xf>
    <xf numFmtId="166" fontId="2" fillId="2" borderId="1" xfId="27" applyNumberFormat="1" applyFont="1" applyFill="1" applyBorder="1" applyAlignment="1">
      <alignment vertical="center" wrapText="1"/>
    </xf>
    <xf numFmtId="168" fontId="2" fillId="2" borderId="1" xfId="27" applyFont="1" applyFill="1" applyBorder="1" applyAlignment="1">
      <alignment vertical="center" wrapText="1"/>
    </xf>
    <xf numFmtId="0" fontId="20" fillId="2" borderId="0" xfId="3" applyFont="1" applyFill="1" applyBorder="1" applyAlignment="1">
      <alignment vertical="top"/>
    </xf>
    <xf numFmtId="0" fontId="21" fillId="2" borderId="0" xfId="3" applyFont="1" applyFill="1" applyBorder="1" applyAlignment="1">
      <alignment horizontal="left" vertical="center"/>
    </xf>
    <xf numFmtId="0" fontId="22" fillId="2" borderId="0" xfId="3" applyFont="1" applyFill="1" applyBorder="1" applyAlignment="1">
      <alignment horizontal="left" vertical="center"/>
    </xf>
    <xf numFmtId="0" fontId="20" fillId="2" borderId="0" xfId="3" applyFont="1" applyFill="1" applyBorder="1" applyAlignment="1">
      <alignment horizontal="left" vertical="top"/>
    </xf>
    <xf numFmtId="0" fontId="10" fillId="2" borderId="0" xfId="3" applyFont="1" applyFill="1" applyBorder="1" applyAlignment="1">
      <alignment vertical="center" wrapText="1"/>
    </xf>
    <xf numFmtId="0" fontId="16" fillId="2" borderId="0" xfId="3" applyFont="1" applyFill="1" applyBorder="1"/>
    <xf numFmtId="0" fontId="23" fillId="2" borderId="0" xfId="3" applyFont="1" applyFill="1" applyBorder="1" applyAlignment="1">
      <alignment horizontal="center" vertical="center" wrapText="1"/>
    </xf>
    <xf numFmtId="0" fontId="20" fillId="2" borderId="0" xfId="3" applyFont="1" applyFill="1" applyBorder="1" applyAlignment="1">
      <alignment vertical="top" wrapText="1"/>
    </xf>
    <xf numFmtId="166" fontId="14" fillId="2" borderId="0" xfId="27" applyNumberFormat="1" applyFont="1" applyFill="1" applyBorder="1" applyAlignment="1">
      <alignment vertical="center" wrapText="1"/>
    </xf>
    <xf numFmtId="166" fontId="24" fillId="2" borderId="0" xfId="27" applyNumberFormat="1" applyFont="1" applyFill="1" applyBorder="1" applyAlignment="1">
      <alignment vertical="center" wrapText="1"/>
    </xf>
    <xf numFmtId="166" fontId="13" fillId="2" borderId="0" xfId="27" applyNumberFormat="1" applyFont="1" applyFill="1" applyBorder="1" applyAlignment="1">
      <alignment horizontal="left" vertical="center" wrapText="1"/>
    </xf>
    <xf numFmtId="0" fontId="7" fillId="2" borderId="0" xfId="3" applyFont="1" applyFill="1" applyBorder="1" applyAlignment="1">
      <alignment vertical="center" wrapText="1"/>
    </xf>
    <xf numFmtId="0" fontId="14" fillId="2" borderId="0" xfId="3" applyFont="1" applyFill="1" applyBorder="1" applyAlignment="1">
      <alignment vertical="center" wrapText="1"/>
    </xf>
    <xf numFmtId="0" fontId="12" fillId="2" borderId="0" xfId="3" applyFont="1" applyFill="1" applyBorder="1" applyAlignment="1">
      <alignment vertical="center"/>
    </xf>
    <xf numFmtId="0" fontId="22" fillId="2" borderId="0" xfId="3" applyFont="1" applyFill="1" applyBorder="1" applyAlignment="1">
      <alignment vertical="center"/>
    </xf>
    <xf numFmtId="0" fontId="7" fillId="2" borderId="0" xfId="3" applyFont="1" applyFill="1" applyBorder="1" applyAlignment="1">
      <alignment vertical="top" wrapText="1"/>
    </xf>
    <xf numFmtId="0" fontId="4" fillId="2" borderId="0" xfId="3" applyFont="1" applyFill="1" applyBorder="1" applyAlignment="1">
      <alignment horizontal="left" vertical="top" wrapText="1"/>
    </xf>
    <xf numFmtId="0" fontId="25" fillId="2" borderId="0" xfId="3" applyFont="1" applyFill="1" applyAlignment="1">
      <alignment horizontal="center"/>
    </xf>
    <xf numFmtId="0" fontId="26" fillId="2" borderId="0" xfId="3" applyFont="1" applyFill="1" applyAlignment="1">
      <alignment horizontal="center"/>
    </xf>
    <xf numFmtId="0" fontId="15" fillId="2" borderId="0" xfId="3" applyFont="1" applyFill="1" applyBorder="1" applyAlignment="1">
      <alignment vertical="center" wrapText="1"/>
    </xf>
    <xf numFmtId="0" fontId="90" fillId="2" borderId="0" xfId="3" applyFont="1" applyFill="1" applyBorder="1" applyAlignment="1">
      <alignment vertical="center"/>
    </xf>
    <xf numFmtId="0" fontId="27" fillId="2" borderId="1" xfId="3" applyFont="1" applyFill="1" applyBorder="1" applyAlignment="1">
      <alignment horizontal="center" vertical="center" wrapText="1"/>
    </xf>
    <xf numFmtId="166" fontId="14" fillId="2" borderId="1" xfId="27" applyNumberFormat="1" applyFont="1" applyFill="1" applyBorder="1" applyAlignment="1">
      <alignment horizontal="left" vertical="center" wrapText="1"/>
    </xf>
    <xf numFmtId="166" fontId="14" fillId="2" borderId="13" xfId="27" applyNumberFormat="1" applyFont="1" applyFill="1" applyBorder="1" applyAlignment="1">
      <alignment horizontal="left" vertical="center" wrapText="1"/>
    </xf>
    <xf numFmtId="0" fontId="14" fillId="2" borderId="81" xfId="3" applyFont="1" applyFill="1" applyBorder="1" applyAlignment="1">
      <alignment horizontal="left" wrapText="1"/>
    </xf>
    <xf numFmtId="0" fontId="14" fillId="2" borderId="48" xfId="3" applyFont="1" applyFill="1" applyBorder="1" applyAlignment="1">
      <alignment horizontal="left" vertical="center"/>
    </xf>
    <xf numFmtId="0" fontId="14" fillId="2" borderId="13" xfId="3" applyFont="1" applyFill="1" applyBorder="1" applyAlignment="1">
      <alignment horizontal="left" vertical="top" wrapText="1"/>
    </xf>
    <xf numFmtId="166" fontId="14" fillId="2" borderId="17" xfId="27" applyNumberFormat="1" applyFont="1" applyFill="1" applyBorder="1" applyAlignment="1">
      <alignment horizontal="left" vertical="center" wrapText="1"/>
    </xf>
    <xf numFmtId="0" fontId="14" fillId="2" borderId="1" xfId="3" applyFont="1" applyFill="1" applyBorder="1" applyAlignment="1">
      <alignment horizontal="left" vertical="center" wrapText="1"/>
    </xf>
    <xf numFmtId="166" fontId="14" fillId="2" borderId="11" xfId="27" applyNumberFormat="1" applyFont="1" applyFill="1" applyBorder="1" applyAlignment="1">
      <alignment horizontal="left" vertical="center" wrapText="1"/>
    </xf>
    <xf numFmtId="166" fontId="14" fillId="2" borderId="10" xfId="27" applyNumberFormat="1" applyFont="1" applyFill="1" applyBorder="1" applyAlignment="1">
      <alignment horizontal="left" vertical="center" wrapText="1"/>
    </xf>
    <xf numFmtId="166" fontId="14" fillId="2" borderId="36" xfId="27" applyNumberFormat="1" applyFont="1" applyFill="1" applyBorder="1" applyAlignment="1">
      <alignment horizontal="left" vertical="center" wrapText="1"/>
    </xf>
    <xf numFmtId="166" fontId="13" fillId="2" borderId="27" xfId="27" applyNumberFormat="1" applyFont="1" applyFill="1" applyBorder="1" applyAlignment="1">
      <alignment horizontal="left" vertical="center" wrapText="1"/>
    </xf>
    <xf numFmtId="166" fontId="13" fillId="2" borderId="26" xfId="27" applyNumberFormat="1" applyFont="1" applyFill="1" applyBorder="1" applyAlignment="1">
      <alignment horizontal="left" vertical="center" wrapText="1"/>
    </xf>
    <xf numFmtId="166" fontId="13" fillId="2" borderId="40" xfId="27" applyNumberFormat="1" applyFont="1" applyFill="1" applyBorder="1" applyAlignment="1">
      <alignment horizontal="left" vertical="center" wrapText="1"/>
    </xf>
    <xf numFmtId="166" fontId="13" fillId="2" borderId="24" xfId="27" applyNumberFormat="1" applyFont="1" applyFill="1" applyBorder="1" applyAlignment="1">
      <alignment horizontal="left" vertical="center" wrapText="1"/>
    </xf>
    <xf numFmtId="166" fontId="13" fillId="2" borderId="23" xfId="27" applyNumberFormat="1" applyFont="1" applyFill="1" applyBorder="1" applyAlignment="1">
      <alignment horizontal="left" vertical="center" wrapText="1"/>
    </xf>
    <xf numFmtId="166" fontId="13" fillId="2" borderId="41" xfId="27" applyNumberFormat="1" applyFont="1" applyFill="1" applyBorder="1" applyAlignment="1">
      <alignment horizontal="left" vertical="center" wrapText="1"/>
    </xf>
    <xf numFmtId="0" fontId="5" fillId="2" borderId="0" xfId="3" applyFont="1" applyFill="1"/>
    <xf numFmtId="0" fontId="10" fillId="2" borderId="0" xfId="3" applyFont="1" applyFill="1" applyBorder="1"/>
    <xf numFmtId="0" fontId="5" fillId="2" borderId="0" xfId="3" applyFont="1" applyFill="1" applyBorder="1" applyAlignment="1"/>
    <xf numFmtId="0" fontId="5" fillId="0" borderId="0" xfId="3" applyFont="1"/>
    <xf numFmtId="0" fontId="69" fillId="4" borderId="0" xfId="0" applyFont="1" applyFill="1" applyBorder="1" applyAlignment="1" applyProtection="1">
      <alignment vertical="center" wrapText="1"/>
    </xf>
    <xf numFmtId="0" fontId="69" fillId="4" borderId="64" xfId="0" applyFont="1" applyFill="1" applyBorder="1" applyAlignment="1" applyProtection="1">
      <alignment vertical="center"/>
    </xf>
    <xf numFmtId="0" fontId="84" fillId="2" borderId="0" xfId="3" applyFont="1" applyFill="1" applyAlignment="1">
      <alignment horizontal="left" vertical="center"/>
    </xf>
    <xf numFmtId="0" fontId="49" fillId="2" borderId="0" xfId="0" applyFont="1" applyFill="1" applyAlignment="1">
      <alignment horizontal="left" vertical="center"/>
    </xf>
    <xf numFmtId="0" fontId="48" fillId="2" borderId="45" xfId="0" applyFont="1" applyFill="1" applyBorder="1" applyAlignment="1">
      <alignment horizontal="left" vertical="center" wrapText="1"/>
    </xf>
    <xf numFmtId="0" fontId="35" fillId="4" borderId="0" xfId="3" applyNumberFormat="1" applyFont="1" applyFill="1" applyBorder="1" applyAlignment="1" applyProtection="1">
      <alignment horizontal="left" vertical="center" wrapText="1"/>
    </xf>
    <xf numFmtId="0" fontId="56" fillId="4" borderId="0" xfId="3" applyNumberFormat="1" applyFont="1" applyFill="1" applyBorder="1" applyAlignment="1" applyProtection="1">
      <alignment horizontal="left" vertical="center" wrapText="1"/>
    </xf>
    <xf numFmtId="0" fontId="57" fillId="0" borderId="0" xfId="3" applyFont="1" applyAlignment="1">
      <alignment horizontal="left" vertical="center" wrapText="1"/>
    </xf>
    <xf numFmtId="0" fontId="35" fillId="4" borderId="0" xfId="3" applyNumberFormat="1" applyFont="1" applyFill="1" applyBorder="1" applyAlignment="1" applyProtection="1">
      <alignment horizontal="right" vertical="center" wrapText="1"/>
    </xf>
    <xf numFmtId="0" fontId="41" fillId="4" borderId="0" xfId="3" applyNumberFormat="1" applyFont="1" applyFill="1" applyBorder="1" applyAlignment="1" applyProtection="1">
      <alignment horizontal="left" vertical="top" wrapText="1"/>
    </xf>
    <xf numFmtId="0" fontId="53" fillId="4" borderId="0" xfId="3" applyFont="1" applyFill="1" applyAlignment="1" applyProtection="1">
      <alignment horizontal="left" vertical="center" indent="1"/>
    </xf>
    <xf numFmtId="0" fontId="43" fillId="4" borderId="0" xfId="3" applyFont="1" applyFill="1" applyAlignment="1" applyProtection="1">
      <alignment vertical="top" wrapText="1"/>
    </xf>
    <xf numFmtId="0" fontId="41" fillId="4" borderId="0" xfId="3" applyNumberFormat="1" applyFont="1" applyFill="1" applyBorder="1" applyAlignment="1" applyProtection="1">
      <alignment horizontal="left" vertical="center" wrapText="1"/>
    </xf>
    <xf numFmtId="0" fontId="53" fillId="0" borderId="0" xfId="3" applyFont="1" applyAlignment="1" applyProtection="1">
      <alignment horizontal="left" vertical="center" wrapText="1"/>
    </xf>
    <xf numFmtId="0" fontId="58" fillId="4" borderId="0" xfId="3" applyNumberFormat="1" applyFont="1" applyFill="1" applyBorder="1" applyAlignment="1" applyProtection="1">
      <alignment horizontal="left" vertical="center" wrapText="1"/>
    </xf>
    <xf numFmtId="165" fontId="44" fillId="13" borderId="1" xfId="0" applyNumberFormat="1" applyFont="1" applyFill="1" applyBorder="1" applyAlignment="1" applyProtection="1">
      <alignment horizontal="center" vertical="center"/>
      <protection locked="0"/>
    </xf>
    <xf numFmtId="0" fontId="44" fillId="2" borderId="29" xfId="0" applyNumberFormat="1" applyFont="1" applyFill="1" applyBorder="1" applyAlignment="1">
      <alignment horizontal="center"/>
    </xf>
    <xf numFmtId="168" fontId="48" fillId="0" borderId="19" xfId="2" applyNumberFormat="1" applyFont="1" applyFill="1" applyBorder="1" applyAlignment="1">
      <alignment horizontal="right" vertical="center"/>
    </xf>
    <xf numFmtId="166" fontId="48" fillId="0" borderId="19" xfId="2" applyNumberFormat="1" applyFont="1" applyFill="1" applyBorder="1" applyAlignment="1">
      <alignment horizontal="right" vertical="center"/>
    </xf>
    <xf numFmtId="166" fontId="48" fillId="0" borderId="19" xfId="2" applyNumberFormat="1" applyFont="1" applyFill="1" applyBorder="1" applyAlignment="1">
      <alignment vertical="center"/>
    </xf>
    <xf numFmtId="166" fontId="48" fillId="0" borderId="4" xfId="2" applyNumberFormat="1" applyFont="1" applyFill="1" applyBorder="1" applyAlignment="1">
      <alignment vertical="center"/>
    </xf>
    <xf numFmtId="168" fontId="48" fillId="13" borderId="29" xfId="2" applyNumberFormat="1" applyFont="1" applyFill="1" applyBorder="1" applyAlignment="1" applyProtection="1">
      <alignment horizontal="right" vertical="center"/>
      <protection locked="0"/>
    </xf>
    <xf numFmtId="166" fontId="48" fillId="13" borderId="29" xfId="2" applyNumberFormat="1" applyFont="1" applyFill="1" applyBorder="1" applyAlignment="1" applyProtection="1">
      <alignment horizontal="right" vertical="center"/>
      <protection locked="0"/>
    </xf>
    <xf numFmtId="166" fontId="48" fillId="2" borderId="29" xfId="2" applyNumberFormat="1" applyFont="1" applyFill="1" applyBorder="1" applyAlignment="1">
      <alignment vertical="center"/>
    </xf>
    <xf numFmtId="166" fontId="48" fillId="2" borderId="87" xfId="2" applyNumberFormat="1" applyFont="1" applyFill="1" applyBorder="1" applyAlignment="1">
      <alignment vertical="center"/>
    </xf>
    <xf numFmtId="168" fontId="48" fillId="13" borderId="20" xfId="2" applyNumberFormat="1" applyFont="1" applyFill="1" applyBorder="1" applyAlignment="1" applyProtection="1">
      <alignment horizontal="right" vertical="center"/>
      <protection locked="0"/>
    </xf>
    <xf numFmtId="166" fontId="48" fillId="13" borderId="20" xfId="2" applyNumberFormat="1" applyFont="1" applyFill="1" applyBorder="1" applyAlignment="1" applyProtection="1">
      <alignment horizontal="right" vertical="center"/>
      <protection locked="0"/>
    </xf>
    <xf numFmtId="166" fontId="48" fillId="2" borderId="20" xfId="2" applyNumberFormat="1" applyFont="1" applyFill="1" applyBorder="1" applyAlignment="1">
      <alignment vertical="center"/>
    </xf>
    <xf numFmtId="166" fontId="48" fillId="13" borderId="81" xfId="2" applyNumberFormat="1" applyFont="1" applyFill="1" applyBorder="1" applyAlignment="1" applyProtection="1">
      <alignment vertical="center"/>
      <protection locked="0"/>
    </xf>
    <xf numFmtId="166" fontId="48" fillId="3" borderId="30" xfId="2" applyNumberFormat="1" applyFont="1" applyFill="1" applyBorder="1" applyAlignment="1">
      <alignment horizontal="center" vertical="center"/>
    </xf>
    <xf numFmtId="166" fontId="48" fillId="3" borderId="29" xfId="2" applyNumberFormat="1" applyFont="1" applyFill="1" applyBorder="1" applyAlignment="1">
      <alignment horizontal="center" vertical="center"/>
    </xf>
    <xf numFmtId="166" fontId="9" fillId="3" borderId="43" xfId="2" applyNumberFormat="1" applyFont="1" applyFill="1" applyBorder="1" applyAlignment="1">
      <alignment horizontal="center" vertical="center" wrapText="1"/>
    </xf>
    <xf numFmtId="166" fontId="9" fillId="3" borderId="43" xfId="2" applyNumberFormat="1" applyFont="1" applyFill="1" applyBorder="1" applyAlignment="1">
      <alignment horizontal="center" vertical="center"/>
    </xf>
    <xf numFmtId="166" fontId="13" fillId="2" borderId="10" xfId="2" applyNumberFormat="1" applyFont="1" applyFill="1" applyBorder="1" applyAlignment="1">
      <alignment vertical="center"/>
    </xf>
    <xf numFmtId="166" fontId="9" fillId="3" borderId="10" xfId="2" applyNumberFormat="1" applyFont="1" applyFill="1" applyBorder="1" applyAlignment="1">
      <alignment horizontal="center" vertical="center"/>
    </xf>
    <xf numFmtId="166" fontId="13" fillId="2" borderId="37" xfId="2" applyNumberFormat="1" applyFont="1" applyFill="1" applyBorder="1" applyAlignment="1">
      <alignment vertical="center"/>
    </xf>
    <xf numFmtId="166" fontId="48" fillId="13" borderId="1" xfId="2" applyNumberFormat="1" applyFont="1" applyFill="1" applyBorder="1" applyAlignment="1" applyProtection="1">
      <alignment vertical="center"/>
      <protection locked="0"/>
    </xf>
    <xf numFmtId="166" fontId="48" fillId="13" borderId="23" xfId="2" applyNumberFormat="1" applyFont="1" applyFill="1" applyBorder="1" applyAlignment="1" applyProtection="1">
      <alignment vertical="center" wrapText="1"/>
      <protection locked="0"/>
    </xf>
    <xf numFmtId="166" fontId="48" fillId="13" borderId="1" xfId="2" applyNumberFormat="1" applyFont="1" applyFill="1" applyBorder="1" applyAlignment="1" applyProtection="1">
      <alignment vertical="center" wrapText="1"/>
      <protection locked="0"/>
    </xf>
    <xf numFmtId="166" fontId="9" fillId="3" borderId="25" xfId="2" applyNumberFormat="1" applyFont="1" applyFill="1" applyBorder="1" applyAlignment="1">
      <alignment horizontal="center" vertical="center" wrapText="1"/>
    </xf>
    <xf numFmtId="0" fontId="51" fillId="2" borderId="0" xfId="0" applyFont="1" applyFill="1" applyBorder="1" applyAlignment="1">
      <alignment horizontal="left" wrapText="1"/>
    </xf>
    <xf numFmtId="0" fontId="0" fillId="0" borderId="3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wrapText="1"/>
    </xf>
    <xf numFmtId="14" fontId="0" fillId="0" borderId="0" xfId="0" applyNumberFormat="1"/>
    <xf numFmtId="1" fontId="0" fillId="0" borderId="0" xfId="0" applyNumberFormat="1"/>
    <xf numFmtId="169" fontId="0" fillId="0" borderId="0" xfId="0" applyNumberFormat="1"/>
    <xf numFmtId="0" fontId="0" fillId="0" borderId="0" xfId="0" applyAlignment="1"/>
    <xf numFmtId="0" fontId="24" fillId="15" borderId="34" xfId="3" applyFont="1" applyFill="1" applyBorder="1" applyAlignment="1">
      <alignment vertical="center" wrapText="1"/>
    </xf>
    <xf numFmtId="0" fontId="24" fillId="15" borderId="35" xfId="3" applyFont="1" applyFill="1" applyBorder="1" applyAlignment="1">
      <alignment vertical="center" wrapText="1"/>
    </xf>
    <xf numFmtId="0" fontId="93" fillId="2" borderId="0" xfId="0" applyFont="1" applyFill="1" applyBorder="1" applyAlignment="1">
      <alignment horizontal="center" vertical="center" wrapText="1"/>
    </xf>
    <xf numFmtId="0" fontId="44" fillId="2" borderId="0" xfId="0" applyFont="1" applyFill="1" applyBorder="1" applyAlignment="1">
      <alignment horizontal="center" vertical="center"/>
    </xf>
    <xf numFmtId="0" fontId="48" fillId="2" borderId="44" xfId="0" applyFont="1" applyFill="1" applyBorder="1" applyAlignment="1">
      <alignment horizontal="left" vertical="center" wrapText="1"/>
    </xf>
    <xf numFmtId="165" fontId="44" fillId="13" borderId="13" xfId="0" applyNumberFormat="1" applyFont="1" applyFill="1" applyBorder="1" applyAlignment="1" applyProtection="1">
      <alignment horizontal="center" vertical="center" wrapText="1"/>
      <protection locked="0"/>
    </xf>
    <xf numFmtId="0" fontId="93" fillId="2" borderId="0" xfId="0" applyFont="1" applyFill="1" applyBorder="1" applyAlignment="1">
      <alignment vertical="center"/>
    </xf>
    <xf numFmtId="0" fontId="93" fillId="2" borderId="0" xfId="0" applyFont="1" applyFill="1" applyBorder="1" applyAlignment="1">
      <alignment horizontal="left" vertical="center"/>
    </xf>
    <xf numFmtId="165" fontId="44" fillId="13" borderId="88" xfId="0" applyNumberFormat="1" applyFont="1" applyFill="1" applyBorder="1" applyAlignment="1" applyProtection="1">
      <alignment horizontal="center" vertical="center" wrapText="1"/>
      <protection locked="0"/>
    </xf>
    <xf numFmtId="170" fontId="97" fillId="2" borderId="0" xfId="29" applyNumberFormat="1" applyFont="1" applyFill="1" applyBorder="1"/>
    <xf numFmtId="170" fontId="97" fillId="2" borderId="0" xfId="0" applyNumberFormat="1" applyFont="1" applyFill="1" applyBorder="1"/>
    <xf numFmtId="0" fontId="97" fillId="2" borderId="29" xfId="0" applyFont="1" applyFill="1" applyBorder="1"/>
    <xf numFmtId="170" fontId="97" fillId="2" borderId="30" xfId="29" applyNumberFormat="1" applyFont="1" applyFill="1" applyBorder="1"/>
    <xf numFmtId="170" fontId="97" fillId="2" borderId="30" xfId="0" applyNumberFormat="1" applyFont="1" applyFill="1" applyBorder="1"/>
    <xf numFmtId="0" fontId="97" fillId="2" borderId="6" xfId="0" applyFont="1" applyFill="1" applyBorder="1"/>
    <xf numFmtId="0" fontId="97" fillId="2" borderId="8" xfId="0" applyFont="1" applyFill="1" applyBorder="1"/>
    <xf numFmtId="170" fontId="97" fillId="2" borderId="7" xfId="0" applyNumberFormat="1" applyFont="1" applyFill="1" applyBorder="1"/>
    <xf numFmtId="0" fontId="68" fillId="2" borderId="46" xfId="0" applyFont="1" applyFill="1" applyBorder="1" applyAlignment="1">
      <alignment vertical="center" wrapText="1"/>
    </xf>
    <xf numFmtId="0" fontId="66" fillId="2" borderId="46" xfId="0" applyFont="1" applyFill="1" applyBorder="1" applyAlignment="1">
      <alignment vertical="center" wrapText="1"/>
    </xf>
    <xf numFmtId="0" fontId="67" fillId="2" borderId="47" xfId="0" applyFont="1" applyFill="1" applyBorder="1" applyAlignment="1">
      <alignment vertical="center" wrapText="1"/>
    </xf>
    <xf numFmtId="0" fontId="49" fillId="2" borderId="44" xfId="0" applyFont="1" applyFill="1" applyBorder="1" applyAlignment="1">
      <alignment horizontal="left" vertical="center" wrapText="1"/>
    </xf>
    <xf numFmtId="0" fontId="49" fillId="2" borderId="0" xfId="0" applyFont="1" applyFill="1" applyBorder="1" applyAlignment="1">
      <alignment vertical="center" wrapText="1"/>
    </xf>
    <xf numFmtId="0" fontId="93" fillId="2" borderId="0" xfId="0" applyFont="1" applyFill="1" applyBorder="1" applyAlignment="1">
      <alignment vertical="center" wrapText="1"/>
    </xf>
    <xf numFmtId="0" fontId="49" fillId="2" borderId="117" xfId="0" applyFont="1" applyFill="1" applyBorder="1" applyAlignment="1">
      <alignment horizontal="center" vertical="center" wrapText="1"/>
    </xf>
    <xf numFmtId="0" fontId="0" fillId="0" borderId="30" xfId="0" applyBorder="1"/>
    <xf numFmtId="0" fontId="0" fillId="0" borderId="7" xfId="0" applyBorder="1"/>
    <xf numFmtId="170" fontId="97" fillId="2" borderId="7" xfId="29" applyNumberFormat="1" applyFont="1" applyFill="1" applyBorder="1"/>
    <xf numFmtId="0" fontId="0" fillId="0" borderId="7" xfId="0" applyFill="1" applyBorder="1"/>
    <xf numFmtId="166" fontId="13" fillId="10" borderId="10" xfId="2" applyNumberFormat="1" applyFont="1" applyFill="1" applyBorder="1" applyAlignment="1">
      <alignment vertical="center"/>
    </xf>
    <xf numFmtId="166" fontId="13" fillId="10" borderId="11" xfId="2" applyNumberFormat="1" applyFont="1" applyFill="1" applyBorder="1" applyAlignment="1">
      <alignment vertical="center"/>
    </xf>
    <xf numFmtId="0" fontId="44" fillId="2" borderId="21" xfId="0" applyFont="1" applyFill="1" applyBorder="1" applyAlignment="1">
      <alignment horizontal="right" vertical="center"/>
    </xf>
    <xf numFmtId="0" fontId="109" fillId="2" borderId="0" xfId="0" applyFont="1" applyFill="1" applyAlignment="1">
      <alignment vertical="center"/>
    </xf>
    <xf numFmtId="166" fontId="48" fillId="2" borderId="120" xfId="2" applyNumberFormat="1" applyFont="1" applyFill="1" applyBorder="1" applyAlignment="1">
      <alignment vertical="center"/>
    </xf>
    <xf numFmtId="166" fontId="13" fillId="2" borderId="122" xfId="2" applyNumberFormat="1" applyFont="1" applyFill="1" applyBorder="1" applyAlignment="1">
      <alignment vertical="center"/>
    </xf>
    <xf numFmtId="166" fontId="48" fillId="2" borderId="123" xfId="2" applyNumberFormat="1" applyFont="1" applyFill="1" applyBorder="1" applyAlignment="1">
      <alignment vertical="center"/>
    </xf>
    <xf numFmtId="166" fontId="48" fillId="2" borderId="121" xfId="2" applyNumberFormat="1" applyFont="1" applyFill="1" applyBorder="1" applyAlignment="1">
      <alignment vertical="center"/>
    </xf>
    <xf numFmtId="166" fontId="13" fillId="2" borderId="88" xfId="2" applyNumberFormat="1" applyFont="1" applyFill="1" applyBorder="1" applyAlignment="1">
      <alignment vertical="center"/>
    </xf>
    <xf numFmtId="168" fontId="48" fillId="2" borderId="4" xfId="2" applyNumberFormat="1" applyFont="1" applyFill="1" applyBorder="1" applyAlignment="1">
      <alignment horizontal="right" vertical="center"/>
    </xf>
    <xf numFmtId="168" fontId="48" fillId="2" borderId="87" xfId="2" applyNumberFormat="1" applyFont="1" applyFill="1" applyBorder="1" applyAlignment="1">
      <alignment horizontal="right" vertical="center"/>
    </xf>
    <xf numFmtId="168" fontId="48" fillId="2" borderId="14" xfId="2" applyNumberFormat="1" applyFont="1" applyFill="1" applyBorder="1" applyAlignment="1">
      <alignment horizontal="right" vertical="center"/>
    </xf>
    <xf numFmtId="166" fontId="13" fillId="3" borderId="37" xfId="2" applyNumberFormat="1" applyFont="1" applyFill="1" applyBorder="1" applyAlignment="1">
      <alignment horizontal="right" vertical="center" wrapText="1"/>
    </xf>
    <xf numFmtId="166" fontId="49" fillId="3" borderId="119" xfId="2" applyNumberFormat="1" applyFont="1" applyFill="1" applyBorder="1" applyAlignment="1">
      <alignment horizontal="center" vertical="center" wrapText="1"/>
    </xf>
    <xf numFmtId="166" fontId="48" fillId="3" borderId="14" xfId="2" applyNumberFormat="1" applyFont="1" applyFill="1" applyBorder="1" applyAlignment="1">
      <alignment horizontal="center" vertical="center" wrapText="1"/>
    </xf>
    <xf numFmtId="166" fontId="9" fillId="3" borderId="37" xfId="2" applyNumberFormat="1" applyFont="1" applyFill="1" applyBorder="1" applyAlignment="1">
      <alignment horizontal="center" vertical="center" wrapText="1"/>
    </xf>
    <xf numFmtId="166" fontId="49" fillId="3" borderId="14" xfId="2" applyNumberFormat="1" applyFont="1" applyFill="1" applyBorder="1" applyAlignment="1">
      <alignment horizontal="center" vertical="center" wrapText="1"/>
    </xf>
    <xf numFmtId="166" fontId="48" fillId="3" borderId="119" xfId="2" applyNumberFormat="1" applyFont="1" applyFill="1" applyBorder="1" applyAlignment="1">
      <alignment horizontal="center" vertical="center" wrapText="1"/>
    </xf>
    <xf numFmtId="166" fontId="9" fillId="3" borderId="28" xfId="2" applyNumberFormat="1" applyFont="1" applyFill="1" applyBorder="1" applyAlignment="1">
      <alignment horizontal="center" vertical="center" wrapText="1"/>
    </xf>
    <xf numFmtId="166" fontId="48" fillId="10" borderId="48" xfId="2" applyNumberFormat="1" applyFont="1" applyFill="1" applyBorder="1" applyAlignment="1">
      <alignment horizontal="right" vertical="center"/>
    </xf>
    <xf numFmtId="166" fontId="48" fillId="10" borderId="1" xfId="2" applyNumberFormat="1" applyFont="1" applyFill="1" applyBorder="1" applyAlignment="1">
      <alignment horizontal="right" vertical="center"/>
    </xf>
    <xf numFmtId="166" fontId="48" fillId="10" borderId="20" xfId="2" applyNumberFormat="1" applyFont="1" applyFill="1" applyBorder="1" applyAlignment="1">
      <alignment horizontal="right" vertical="center"/>
    </xf>
    <xf numFmtId="166" fontId="13" fillId="10" borderId="36" xfId="2" applyNumberFormat="1" applyFont="1" applyFill="1" applyBorder="1" applyAlignment="1">
      <alignment vertical="center"/>
    </xf>
    <xf numFmtId="166" fontId="48" fillId="10" borderId="41" xfId="2" applyNumberFormat="1" applyFont="1" applyFill="1" applyBorder="1" applyAlignment="1">
      <alignment horizontal="right" vertical="center"/>
    </xf>
    <xf numFmtId="166" fontId="48" fillId="10" borderId="23" xfId="2" applyNumberFormat="1" applyFont="1" applyFill="1" applyBorder="1" applyAlignment="1">
      <alignment horizontal="right" vertical="center"/>
    </xf>
    <xf numFmtId="166" fontId="48" fillId="10" borderId="24" xfId="2" applyNumberFormat="1" applyFont="1" applyFill="1" applyBorder="1" applyAlignment="1">
      <alignment horizontal="right" vertical="center"/>
    </xf>
    <xf numFmtId="166" fontId="13" fillId="10" borderId="40" xfId="2" applyNumberFormat="1" applyFont="1" applyFill="1" applyBorder="1" applyAlignment="1">
      <alignment vertical="center"/>
    </xf>
    <xf numFmtId="166" fontId="13" fillId="10" borderId="26" xfId="2" applyNumberFormat="1" applyFont="1" applyFill="1" applyBorder="1" applyAlignment="1">
      <alignment vertical="center"/>
    </xf>
    <xf numFmtId="166" fontId="13" fillId="10" borderId="27" xfId="2" applyNumberFormat="1" applyFont="1" applyFill="1" applyBorder="1" applyAlignment="1">
      <alignment vertical="center"/>
    </xf>
    <xf numFmtId="0" fontId="44" fillId="2" borderId="27" xfId="0" applyFont="1" applyFill="1" applyBorder="1" applyAlignment="1">
      <alignment horizontal="center" vertical="center" wrapText="1"/>
    </xf>
    <xf numFmtId="166" fontId="48" fillId="10" borderId="0" xfId="2" applyNumberFormat="1" applyFont="1" applyFill="1" applyBorder="1" applyAlignment="1">
      <alignment horizontal="right" vertical="center"/>
    </xf>
    <xf numFmtId="166" fontId="48" fillId="10" borderId="6" xfId="2" applyNumberFormat="1" applyFont="1" applyFill="1" applyBorder="1" applyAlignment="1">
      <alignment horizontal="right" vertical="center"/>
    </xf>
    <xf numFmtId="0" fontId="108" fillId="16" borderId="117" xfId="0" applyFont="1" applyFill="1" applyBorder="1" applyAlignment="1">
      <alignment horizontal="center" vertical="center" wrapText="1"/>
    </xf>
    <xf numFmtId="0" fontId="108" fillId="16" borderId="26" xfId="0" applyFont="1" applyFill="1" applyBorder="1" applyAlignment="1">
      <alignment horizontal="center" vertical="center" wrapText="1"/>
    </xf>
    <xf numFmtId="0" fontId="108" fillId="16" borderId="28" xfId="0" applyFont="1" applyFill="1" applyBorder="1" applyAlignment="1">
      <alignment horizontal="center" vertical="center" wrapText="1"/>
    </xf>
    <xf numFmtId="9" fontId="110" fillId="2" borderId="117" xfId="29" applyFont="1" applyFill="1" applyBorder="1" applyAlignment="1">
      <alignment horizontal="center" vertical="center" wrapText="1"/>
    </xf>
    <xf numFmtId="9" fontId="110" fillId="2" borderId="26" xfId="29" applyFont="1" applyFill="1" applyBorder="1" applyAlignment="1">
      <alignment horizontal="center" vertical="center" wrapText="1"/>
    </xf>
    <xf numFmtId="9" fontId="111" fillId="2" borderId="118" xfId="0" applyNumberFormat="1" applyFont="1" applyFill="1" applyBorder="1" applyAlignment="1">
      <alignment horizontal="center" vertical="center" wrapText="1"/>
    </xf>
    <xf numFmtId="0" fontId="112" fillId="11" borderId="118" xfId="0" applyFont="1" applyFill="1" applyBorder="1" applyAlignment="1">
      <alignment horizontal="center" vertical="center" wrapText="1"/>
    </xf>
    <xf numFmtId="166" fontId="49" fillId="3" borderId="22" xfId="2" applyNumberFormat="1" applyFont="1" applyFill="1" applyBorder="1" applyAlignment="1">
      <alignment horizontal="center" vertical="center" wrapText="1"/>
    </xf>
    <xf numFmtId="166" fontId="48" fillId="13" borderId="23" xfId="2" applyNumberFormat="1" applyFont="1" applyFill="1" applyBorder="1" applyAlignment="1" applyProtection="1">
      <alignment vertical="center"/>
      <protection locked="0"/>
    </xf>
    <xf numFmtId="166" fontId="48" fillId="2" borderId="119" xfId="2" applyNumberFormat="1" applyFont="1" applyFill="1" applyBorder="1" applyAlignment="1">
      <alignment vertical="center"/>
    </xf>
    <xf numFmtId="166" fontId="49" fillId="3" borderId="9" xfId="2" applyNumberFormat="1" applyFont="1" applyFill="1" applyBorder="1" applyAlignment="1">
      <alignment horizontal="center" vertical="center" wrapText="1"/>
    </xf>
    <xf numFmtId="166" fontId="9" fillId="3" borderId="11" xfId="2" applyNumberFormat="1" applyFont="1" applyFill="1" applyBorder="1" applyAlignment="1">
      <alignment horizontal="center" vertical="center"/>
    </xf>
    <xf numFmtId="166" fontId="13" fillId="3" borderId="43" xfId="2" applyNumberFormat="1" applyFont="1" applyFill="1" applyBorder="1" applyAlignment="1">
      <alignment horizontal="center" vertical="center"/>
    </xf>
    <xf numFmtId="166" fontId="13" fillId="3" borderId="11" xfId="2" applyNumberFormat="1" applyFont="1" applyFill="1" applyBorder="1" applyAlignment="1">
      <alignment horizontal="center" vertical="center"/>
    </xf>
    <xf numFmtId="0" fontId="107" fillId="4" borderId="0" xfId="0" applyFont="1" applyFill="1" applyBorder="1" applyAlignment="1" applyProtection="1">
      <alignment horizontal="center" vertical="center" wrapText="1"/>
    </xf>
    <xf numFmtId="0" fontId="69" fillId="4" borderId="0" xfId="0" applyFont="1" applyFill="1" applyBorder="1" applyAlignment="1" applyProtection="1">
      <alignment horizontal="left" vertical="center" wrapText="1"/>
    </xf>
    <xf numFmtId="0" fontId="52" fillId="4" borderId="0" xfId="0" applyNumberFormat="1" applyFont="1" applyFill="1" applyAlignment="1" applyProtection="1"/>
    <xf numFmtId="0" fontId="107" fillId="4" borderId="0" xfId="0" applyFont="1" applyFill="1" applyBorder="1" applyAlignment="1" applyProtection="1">
      <alignment vertical="center"/>
    </xf>
    <xf numFmtId="0" fontId="69" fillId="4" borderId="0" xfId="0" applyFont="1" applyFill="1" applyBorder="1" applyAlignment="1" applyProtection="1">
      <alignment vertical="center"/>
    </xf>
    <xf numFmtId="0" fontId="41" fillId="4" borderId="0" xfId="3" applyNumberFormat="1" applyFont="1" applyFill="1" applyBorder="1" applyAlignment="1" applyProtection="1">
      <alignment horizontal="left" vertical="center" wrapText="1"/>
    </xf>
    <xf numFmtId="0" fontId="69" fillId="4" borderId="0" xfId="0" applyFont="1" applyFill="1" applyBorder="1" applyAlignment="1" applyProtection="1">
      <alignment horizontal="left" vertical="center" wrapText="1"/>
    </xf>
    <xf numFmtId="0" fontId="23" fillId="2" borderId="0" xfId="3" applyFont="1" applyFill="1" applyBorder="1" applyAlignment="1">
      <alignment horizontal="center" vertical="center" wrapText="1"/>
    </xf>
    <xf numFmtId="166" fontId="2" fillId="2" borderId="0" xfId="27" applyNumberFormat="1" applyFont="1" applyFill="1" applyBorder="1" applyAlignment="1">
      <alignment vertical="center" wrapText="1"/>
    </xf>
    <xf numFmtId="166" fontId="18" fillId="2" borderId="34" xfId="27" applyNumberFormat="1" applyFont="1" applyFill="1" applyBorder="1" applyAlignment="1">
      <alignment vertical="center" wrapText="1"/>
    </xf>
    <xf numFmtId="0" fontId="116" fillId="0" borderId="81" xfId="0" applyFont="1" applyBorder="1" applyAlignment="1">
      <alignment horizontal="center" vertical="center" wrapText="1"/>
    </xf>
    <xf numFmtId="0" fontId="116" fillId="0" borderId="13" xfId="0" applyFont="1" applyBorder="1" applyAlignment="1">
      <alignment horizontal="center" vertical="center" wrapText="1"/>
    </xf>
    <xf numFmtId="0" fontId="14" fillId="2" borderId="127" xfId="3" applyFont="1" applyFill="1" applyBorder="1" applyAlignment="1">
      <alignment vertical="center" wrapText="1"/>
    </xf>
    <xf numFmtId="166" fontId="2" fillId="2" borderId="128" xfId="27" applyNumberFormat="1" applyFont="1" applyFill="1" applyBorder="1" applyAlignment="1">
      <alignment vertical="center" wrapText="1"/>
    </xf>
    <xf numFmtId="166" fontId="2" fillId="2" borderId="127" xfId="27" applyNumberFormat="1" applyFont="1" applyFill="1" applyBorder="1" applyAlignment="1">
      <alignment vertical="center" wrapText="1"/>
    </xf>
    <xf numFmtId="166" fontId="89" fillId="15" borderId="34" xfId="27" applyNumberFormat="1" applyFont="1" applyFill="1" applyBorder="1" applyAlignment="1">
      <alignment vertical="center" wrapText="1"/>
    </xf>
    <xf numFmtId="0" fontId="107" fillId="4" borderId="64" xfId="0" applyFont="1" applyFill="1" applyBorder="1" applyAlignment="1" applyProtection="1">
      <alignment horizontal="center" vertical="center" wrapText="1"/>
    </xf>
    <xf numFmtId="0" fontId="107" fillId="4" borderId="0" xfId="0" applyFont="1" applyFill="1" applyBorder="1" applyAlignment="1" applyProtection="1">
      <alignment horizontal="center" vertical="center" wrapText="1"/>
    </xf>
    <xf numFmtId="0" fontId="69" fillId="4" borderId="0" xfId="0" applyFont="1" applyFill="1" applyBorder="1" applyAlignment="1" applyProtection="1">
      <alignment horizontal="left" vertical="center" wrapText="1"/>
    </xf>
    <xf numFmtId="0" fontId="55" fillId="4" borderId="107" xfId="3" applyNumberFormat="1" applyFont="1" applyFill="1" applyBorder="1" applyAlignment="1" applyProtection="1">
      <alignment horizontal="center" vertical="center" wrapText="1"/>
      <protection locked="0"/>
    </xf>
    <xf numFmtId="0" fontId="35" fillId="4" borderId="0" xfId="3" applyNumberFormat="1" applyFont="1" applyFill="1" applyBorder="1" applyAlignment="1" applyProtection="1">
      <alignment horizontal="center" vertical="center" wrapText="1"/>
      <protection locked="0"/>
    </xf>
    <xf numFmtId="9" fontId="0" fillId="0" borderId="97" xfId="0" applyNumberFormat="1" applyBorder="1" applyAlignment="1">
      <alignment horizontal="center" vertical="center" wrapText="1"/>
    </xf>
    <xf numFmtId="9" fontId="0" fillId="0" borderId="96" xfId="0" applyNumberFormat="1" applyBorder="1" applyAlignment="1">
      <alignment horizontal="center" vertical="center" wrapText="1"/>
    </xf>
    <xf numFmtId="9" fontId="0" fillId="0" borderId="95" xfId="0" applyNumberFormat="1" applyBorder="1" applyAlignment="1">
      <alignment horizontal="center" vertical="center" wrapText="1"/>
    </xf>
    <xf numFmtId="0" fontId="35" fillId="4" borderId="97" xfId="3" applyNumberFormat="1" applyFont="1" applyFill="1" applyBorder="1" applyAlignment="1" applyProtection="1">
      <alignment horizontal="center" vertical="center" wrapText="1"/>
      <protection locked="0"/>
    </xf>
    <xf numFmtId="0" fontId="35" fillId="4" borderId="96" xfId="3" applyNumberFormat="1" applyFont="1" applyFill="1" applyBorder="1" applyAlignment="1" applyProtection="1">
      <alignment horizontal="center" vertical="center" wrapText="1"/>
      <protection locked="0"/>
    </xf>
    <xf numFmtId="0" fontId="35" fillId="4" borderId="95" xfId="3" applyNumberFormat="1" applyFont="1" applyFill="1" applyBorder="1" applyAlignment="1" applyProtection="1">
      <alignment horizontal="center" vertical="center" wrapText="1"/>
      <protection locked="0"/>
    </xf>
    <xf numFmtId="0" fontId="0" fillId="0" borderId="101" xfId="0" applyBorder="1" applyAlignment="1">
      <alignment horizontal="center" vertical="center" wrapText="1"/>
    </xf>
    <xf numFmtId="0" fontId="0" fillId="0" borderId="112" xfId="0" applyBorder="1" applyAlignment="1">
      <alignment horizontal="center" vertical="center" wrapText="1"/>
    </xf>
    <xf numFmtId="0" fontId="35" fillId="4" borderId="111" xfId="3" applyNumberFormat="1" applyFont="1" applyFill="1" applyBorder="1" applyAlignment="1" applyProtection="1">
      <alignment horizontal="center" vertical="center" wrapText="1"/>
      <protection locked="0"/>
    </xf>
    <xf numFmtId="0" fontId="35" fillId="4" borderId="99" xfId="3" applyNumberFormat="1" applyFont="1" applyFill="1" applyBorder="1" applyAlignment="1" applyProtection="1">
      <alignment horizontal="center" vertical="center" wrapText="1"/>
      <protection locked="0"/>
    </xf>
    <xf numFmtId="0" fontId="35" fillId="4" borderId="110" xfId="3" applyNumberFormat="1" applyFont="1" applyFill="1" applyBorder="1" applyAlignment="1" applyProtection="1">
      <alignment horizontal="center" vertical="center" wrapText="1"/>
      <protection locked="0"/>
    </xf>
    <xf numFmtId="0" fontId="35" fillId="4" borderId="109" xfId="3" applyNumberFormat="1" applyFont="1" applyFill="1" applyBorder="1" applyAlignment="1" applyProtection="1">
      <alignment horizontal="center" vertical="center" wrapText="1"/>
      <protection locked="0"/>
    </xf>
    <xf numFmtId="0" fontId="35" fillId="4" borderId="108" xfId="3" applyNumberFormat="1" applyFont="1" applyFill="1" applyBorder="1" applyAlignment="1" applyProtection="1">
      <alignment horizontal="center" vertical="center" wrapText="1"/>
      <protection locked="0"/>
    </xf>
    <xf numFmtId="0" fontId="0" fillId="0" borderId="100" xfId="0" applyBorder="1" applyAlignment="1">
      <alignment horizontal="center" vertical="center" wrapText="1"/>
    </xf>
    <xf numFmtId="0" fontId="0" fillId="0" borderId="99" xfId="0" applyBorder="1" applyAlignment="1">
      <alignment horizontal="center" vertical="center" wrapText="1"/>
    </xf>
    <xf numFmtId="0" fontId="0" fillId="0" borderId="98" xfId="0" applyBorder="1" applyAlignment="1">
      <alignment horizontal="center" vertical="center" wrapText="1"/>
    </xf>
    <xf numFmtId="0" fontId="63" fillId="9" borderId="106" xfId="0" applyFont="1" applyFill="1" applyBorder="1" applyAlignment="1" applyProtection="1">
      <alignment horizontal="center" vertical="center" wrapText="1"/>
      <protection locked="0"/>
    </xf>
    <xf numFmtId="0" fontId="63" fillId="9" borderId="105" xfId="0" applyFont="1" applyFill="1" applyBorder="1" applyAlignment="1" applyProtection="1">
      <alignment horizontal="center" vertical="center" wrapText="1"/>
      <protection locked="0"/>
    </xf>
    <xf numFmtId="0" fontId="63" fillId="9" borderId="104" xfId="0" applyFont="1" applyFill="1" applyBorder="1" applyAlignment="1" applyProtection="1">
      <alignment horizontal="center" vertical="center" wrapText="1"/>
      <protection locked="0"/>
    </xf>
    <xf numFmtId="43" fontId="35" fillId="4" borderId="103" xfId="2" applyFont="1" applyFill="1" applyBorder="1" applyAlignment="1" applyProtection="1">
      <alignment horizontal="center" vertical="center" wrapText="1"/>
      <protection locked="0"/>
    </xf>
    <xf numFmtId="43" fontId="35" fillId="4" borderId="96" xfId="2" applyFont="1" applyFill="1" applyBorder="1" applyAlignment="1" applyProtection="1">
      <alignment horizontal="center" vertical="center" wrapText="1"/>
      <protection locked="0"/>
    </xf>
    <xf numFmtId="43" fontId="35" fillId="4" borderId="95" xfId="2" applyFont="1" applyFill="1" applyBorder="1" applyAlignment="1" applyProtection="1">
      <alignment horizontal="center" vertical="center" wrapText="1"/>
      <protection locked="0"/>
    </xf>
    <xf numFmtId="0" fontId="53" fillId="2" borderId="0" xfId="0" applyFont="1" applyFill="1" applyBorder="1" applyAlignment="1" applyProtection="1">
      <alignment vertical="center" wrapText="1"/>
    </xf>
    <xf numFmtId="0" fontId="53" fillId="0" borderId="0" xfId="0" applyFont="1" applyBorder="1" applyAlignment="1" applyProtection="1">
      <alignment wrapText="1"/>
    </xf>
    <xf numFmtId="49" fontId="55" fillId="4" borderId="74" xfId="3" applyNumberFormat="1" applyFont="1" applyFill="1" applyBorder="1" applyAlignment="1" applyProtection="1">
      <alignment horizontal="left" vertical="center" wrapText="1"/>
    </xf>
    <xf numFmtId="49" fontId="55" fillId="4" borderId="75" xfId="3" applyNumberFormat="1" applyFont="1" applyFill="1" applyBorder="1" applyAlignment="1" applyProtection="1">
      <alignment horizontal="left" vertical="center" wrapText="1"/>
    </xf>
    <xf numFmtId="49" fontId="55" fillId="4" borderId="76" xfId="3" applyNumberFormat="1" applyFont="1" applyFill="1" applyBorder="1" applyAlignment="1" applyProtection="1">
      <alignment horizontal="left" vertical="center" wrapText="1"/>
    </xf>
    <xf numFmtId="0" fontId="55" fillId="4" borderId="74" xfId="3" applyNumberFormat="1" applyFont="1" applyFill="1" applyBorder="1" applyAlignment="1" applyProtection="1">
      <alignment horizontal="left" vertical="center" wrapText="1"/>
    </xf>
    <xf numFmtId="0" fontId="63" fillId="0" borderId="75" xfId="3" applyFont="1" applyBorder="1" applyAlignment="1" applyProtection="1">
      <alignment horizontal="left" vertical="center"/>
    </xf>
    <xf numFmtId="0" fontId="63" fillId="0" borderId="76" xfId="3" applyFont="1" applyBorder="1" applyAlignment="1" applyProtection="1">
      <alignment horizontal="left" vertical="center"/>
    </xf>
    <xf numFmtId="0" fontId="36" fillId="0" borderId="0" xfId="9" applyBorder="1" applyAlignment="1">
      <alignment horizontal="left" vertical="center" wrapText="1"/>
    </xf>
    <xf numFmtId="0" fontId="62" fillId="8" borderId="61" xfId="3" applyFont="1" applyFill="1" applyBorder="1" applyAlignment="1">
      <alignment horizontal="center" vertical="center" wrapText="1"/>
    </xf>
    <xf numFmtId="0" fontId="62" fillId="8" borderId="62" xfId="3"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42" fillId="4" borderId="59" xfId="3" applyNumberFormat="1" applyFont="1" applyFill="1" applyBorder="1" applyAlignment="1" applyProtection="1">
      <alignment horizontal="left" vertical="center" wrapText="1"/>
    </xf>
    <xf numFmtId="0" fontId="61" fillId="0" borderId="59" xfId="0" applyFont="1" applyBorder="1" applyAlignment="1"/>
    <xf numFmtId="0" fontId="35" fillId="4" borderId="60" xfId="3" applyNumberFormat="1" applyFont="1" applyFill="1" applyBorder="1" applyAlignment="1" applyProtection="1">
      <alignment horizontal="left" vertical="center" wrapText="1"/>
      <protection locked="0"/>
    </xf>
    <xf numFmtId="0" fontId="1" fillId="0" borderId="60" xfId="3" applyBorder="1" applyAlignment="1" applyProtection="1">
      <alignment horizontal="left" vertical="center" wrapText="1"/>
      <protection locked="0"/>
    </xf>
    <xf numFmtId="0" fontId="35" fillId="4" borderId="61" xfId="3" applyNumberFormat="1" applyFont="1" applyFill="1" applyBorder="1" applyAlignment="1" applyProtection="1">
      <alignment horizontal="left" vertical="center" wrapText="1"/>
      <protection locked="0"/>
    </xf>
    <xf numFmtId="0" fontId="0" fillId="0" borderId="62" xfId="0" applyBorder="1" applyAlignment="1">
      <alignment horizontal="left" vertical="center" wrapText="1"/>
    </xf>
    <xf numFmtId="0" fontId="0" fillId="0" borderId="63" xfId="0" applyBorder="1" applyAlignment="1">
      <alignment horizontal="left" vertical="center" wrapText="1"/>
    </xf>
    <xf numFmtId="9" fontId="0" fillId="0" borderId="97" xfId="2" applyNumberFormat="1" applyFont="1" applyBorder="1" applyAlignment="1">
      <alignment horizontal="center" vertical="center" wrapText="1"/>
    </xf>
    <xf numFmtId="9" fontId="0" fillId="0" borderId="96" xfId="2" applyNumberFormat="1" applyFont="1" applyBorder="1" applyAlignment="1">
      <alignment horizontal="center" vertical="center" wrapText="1"/>
    </xf>
    <xf numFmtId="9" fontId="0" fillId="0" borderId="95" xfId="2" applyNumberFormat="1" applyFont="1" applyBorder="1" applyAlignment="1">
      <alignment horizontal="center" vertical="center" wrapText="1"/>
    </xf>
    <xf numFmtId="0" fontId="35" fillId="4" borderId="115" xfId="3" applyNumberFormat="1" applyFont="1" applyFill="1" applyBorder="1" applyAlignment="1" applyProtection="1">
      <alignment horizontal="center" vertical="center" wrapText="1"/>
      <protection locked="0"/>
    </xf>
    <xf numFmtId="0" fontId="35" fillId="4" borderId="114" xfId="3" applyNumberFormat="1" applyFont="1" applyFill="1" applyBorder="1" applyAlignment="1" applyProtection="1">
      <alignment horizontal="center" vertical="center" wrapText="1"/>
      <protection locked="0"/>
    </xf>
    <xf numFmtId="0" fontId="35" fillId="4" borderId="113" xfId="3" applyNumberFormat="1" applyFont="1" applyFill="1" applyBorder="1" applyAlignment="1" applyProtection="1">
      <alignment horizontal="center" vertical="center" wrapText="1"/>
      <protection locked="0"/>
    </xf>
    <xf numFmtId="43" fontId="35" fillId="4" borderId="102" xfId="2" applyFont="1" applyFill="1" applyBorder="1" applyAlignment="1" applyProtection="1">
      <alignment horizontal="center" vertical="center" wrapText="1"/>
      <protection locked="0"/>
    </xf>
    <xf numFmtId="43" fontId="35" fillId="4" borderId="101" xfId="2" applyFont="1" applyFill="1" applyBorder="1" applyAlignment="1" applyProtection="1">
      <alignment horizontal="center" vertical="center" wrapText="1"/>
      <protection locked="0"/>
    </xf>
    <xf numFmtId="0" fontId="63" fillId="9" borderId="94" xfId="0" applyFont="1" applyFill="1" applyBorder="1" applyAlignment="1" applyProtection="1">
      <alignment horizontal="center" vertical="center" wrapText="1"/>
      <protection locked="0"/>
    </xf>
    <xf numFmtId="0" fontId="63" fillId="9" borderId="93" xfId="0" applyFont="1" applyFill="1" applyBorder="1" applyAlignment="1" applyProtection="1">
      <alignment horizontal="center" vertical="center" wrapText="1"/>
      <protection locked="0"/>
    </xf>
    <xf numFmtId="0" fontId="63" fillId="9" borderId="92" xfId="0" applyFont="1" applyFill="1" applyBorder="1" applyAlignment="1" applyProtection="1">
      <alignment horizontal="center" vertical="center" wrapText="1"/>
      <protection locked="0"/>
    </xf>
    <xf numFmtId="9" fontId="63" fillId="4" borderId="91" xfId="0" applyNumberFormat="1" applyFont="1" applyFill="1" applyBorder="1" applyAlignment="1" applyProtection="1">
      <alignment horizontal="center" vertical="center" wrapText="1"/>
      <protection locked="0"/>
    </xf>
    <xf numFmtId="0" fontId="63" fillId="4" borderId="90" xfId="0" applyFont="1" applyFill="1" applyBorder="1" applyAlignment="1" applyProtection="1">
      <alignment horizontal="center" vertical="center" wrapText="1"/>
      <protection locked="0"/>
    </xf>
    <xf numFmtId="0" fontId="63" fillId="4" borderId="89" xfId="0" applyFont="1" applyFill="1" applyBorder="1" applyAlignment="1" applyProtection="1">
      <alignment horizontal="center" vertical="center" wrapText="1"/>
      <protection locked="0"/>
    </xf>
    <xf numFmtId="0" fontId="35" fillId="4" borderId="61" xfId="3" applyNumberFormat="1" applyFont="1" applyFill="1" applyBorder="1" applyAlignment="1" applyProtection="1">
      <alignment horizontal="right" vertical="center" wrapText="1" indent="1"/>
      <protection locked="0"/>
    </xf>
    <xf numFmtId="0" fontId="0" fillId="0" borderId="63" xfId="0" applyBorder="1" applyAlignment="1">
      <alignment horizontal="right" vertical="center" wrapText="1" indent="1"/>
    </xf>
    <xf numFmtId="164" fontId="41" fillId="4" borderId="61" xfId="3" applyNumberFormat="1" applyFont="1" applyFill="1" applyBorder="1" applyAlignment="1" applyProtection="1">
      <alignment horizontal="center" vertical="center" wrapText="1"/>
    </xf>
    <xf numFmtId="164" fontId="0" fillId="0" borderId="63" xfId="0" applyNumberFormat="1" applyBorder="1" applyAlignment="1">
      <alignment horizontal="center" vertical="center" wrapText="1"/>
    </xf>
    <xf numFmtId="0" fontId="35" fillId="4" borderId="60" xfId="3" applyNumberFormat="1" applyFont="1" applyFill="1" applyBorder="1" applyAlignment="1" applyProtection="1">
      <alignment horizontal="left" vertical="top" wrapText="1"/>
      <protection locked="0"/>
    </xf>
    <xf numFmtId="0" fontId="1" fillId="0" borderId="60" xfId="3" applyBorder="1" applyAlignment="1" applyProtection="1">
      <alignment horizontal="left" vertical="top" wrapText="1"/>
      <protection locked="0"/>
    </xf>
    <xf numFmtId="0" fontId="35" fillId="4" borderId="61" xfId="3" applyNumberFormat="1" applyFont="1" applyFill="1" applyBorder="1" applyAlignment="1" applyProtection="1">
      <alignment horizontal="left" vertical="top" wrapText="1"/>
      <protection locked="0"/>
    </xf>
    <xf numFmtId="0" fontId="0" fillId="0" borderId="62" xfId="0" applyBorder="1" applyAlignment="1">
      <alignment horizontal="left" vertical="top" wrapText="1"/>
    </xf>
    <xf numFmtId="0" fontId="0" fillId="0" borderId="63" xfId="0" applyBorder="1" applyAlignment="1">
      <alignment horizontal="left" vertical="top" wrapText="1"/>
    </xf>
    <xf numFmtId="0" fontId="63" fillId="9" borderId="60" xfId="0" applyFont="1" applyFill="1" applyBorder="1" applyAlignment="1" applyProtection="1">
      <alignment horizontal="center" vertical="center" wrapText="1"/>
      <protection locked="0"/>
    </xf>
    <xf numFmtId="0" fontId="64" fillId="4" borderId="0" xfId="3" applyNumberFormat="1" applyFont="1" applyFill="1" applyBorder="1" applyAlignment="1" applyProtection="1">
      <alignment horizontal="center"/>
    </xf>
    <xf numFmtId="0" fontId="34" fillId="4" borderId="0" xfId="3" applyNumberFormat="1" applyFont="1" applyFill="1" applyBorder="1" applyAlignment="1" applyProtection="1">
      <alignment wrapText="1"/>
    </xf>
    <xf numFmtId="0" fontId="34" fillId="0" borderId="0" xfId="3" applyFont="1" applyAlignment="1" applyProtection="1">
      <alignment wrapText="1"/>
    </xf>
    <xf numFmtId="0" fontId="34" fillId="0" borderId="0" xfId="3" applyFont="1" applyAlignment="1" applyProtection="1"/>
    <xf numFmtId="0" fontId="63" fillId="9" borderId="61" xfId="0" applyFont="1" applyFill="1" applyBorder="1" applyAlignment="1" applyProtection="1">
      <alignment horizontal="center" vertical="center" wrapText="1"/>
      <protection locked="0"/>
    </xf>
    <xf numFmtId="0" fontId="0" fillId="0" borderId="63" xfId="0" applyBorder="1" applyAlignment="1">
      <alignment horizontal="center" vertical="center" wrapText="1"/>
    </xf>
    <xf numFmtId="0" fontId="0" fillId="0" borderId="62" xfId="0" applyBorder="1" applyAlignment="1"/>
    <xf numFmtId="0" fontId="0" fillId="0" borderId="63" xfId="0" applyBorder="1" applyAlignment="1"/>
    <xf numFmtId="0" fontId="0" fillId="0" borderId="62" xfId="0" applyBorder="1" applyAlignment="1">
      <alignment horizontal="center" vertical="center" wrapText="1"/>
    </xf>
    <xf numFmtId="0" fontId="34" fillId="10" borderId="0" xfId="3" applyNumberFormat="1" applyFont="1" applyFill="1" applyBorder="1" applyAlignment="1" applyProtection="1">
      <alignment horizontal="center" vertical="center" wrapText="1"/>
      <protection locked="0"/>
    </xf>
    <xf numFmtId="0" fontId="34" fillId="10" borderId="0" xfId="3" applyFont="1" applyFill="1" applyAlignment="1" applyProtection="1">
      <alignment horizontal="center" vertical="center" wrapText="1"/>
      <protection locked="0"/>
    </xf>
    <xf numFmtId="0" fontId="41" fillId="4" borderId="0" xfId="3" applyNumberFormat="1" applyFont="1" applyFill="1" applyBorder="1" applyAlignment="1" applyProtection="1">
      <alignment horizontal="left" vertical="center" wrapText="1"/>
    </xf>
    <xf numFmtId="0" fontId="53" fillId="0" borderId="0" xfId="3" applyFont="1" applyAlignment="1" applyProtection="1">
      <alignment horizontal="left" vertical="center" wrapText="1"/>
    </xf>
    <xf numFmtId="0" fontId="35" fillId="4" borderId="65" xfId="3" applyNumberFormat="1" applyFont="1" applyFill="1" applyBorder="1" applyAlignment="1" applyProtection="1">
      <alignment horizontal="left" vertical="center"/>
      <protection locked="0"/>
    </xf>
    <xf numFmtId="0" fontId="1" fillId="0" borderId="66" xfId="3" applyBorder="1" applyAlignment="1" applyProtection="1">
      <alignment horizontal="left" vertical="center"/>
      <protection locked="0"/>
    </xf>
    <xf numFmtId="0" fontId="1" fillId="0" borderId="67" xfId="3" applyBorder="1" applyAlignment="1" applyProtection="1">
      <alignment horizontal="left" vertical="center"/>
      <protection locked="0"/>
    </xf>
    <xf numFmtId="0" fontId="35" fillId="4" borderId="68" xfId="3" applyNumberFormat="1" applyFont="1" applyFill="1" applyBorder="1" applyAlignment="1" applyProtection="1">
      <alignment horizontal="left" vertical="center"/>
      <protection locked="0"/>
    </xf>
    <xf numFmtId="0" fontId="1" fillId="0" borderId="69" xfId="3" applyBorder="1" applyAlignment="1" applyProtection="1">
      <alignment horizontal="left" vertical="center"/>
      <protection locked="0"/>
    </xf>
    <xf numFmtId="0" fontId="1" fillId="0" borderId="70" xfId="3" applyBorder="1" applyAlignment="1" applyProtection="1">
      <alignment horizontal="left" vertical="center"/>
      <protection locked="0"/>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53" fillId="10" borderId="0" xfId="3" applyFont="1" applyFill="1" applyBorder="1" applyAlignment="1" applyProtection="1">
      <alignment horizontal="left" vertical="center" wrapText="1"/>
      <protection locked="0"/>
    </xf>
    <xf numFmtId="0" fontId="53" fillId="4" borderId="0" xfId="3" applyFont="1" applyFill="1" applyAlignment="1" applyProtection="1">
      <alignment horizontal="center" wrapText="1"/>
    </xf>
    <xf numFmtId="0" fontId="34" fillId="0" borderId="0" xfId="8" applyFill="1" applyAlignment="1">
      <alignment vertical="top" wrapText="1"/>
    </xf>
    <xf numFmtId="0" fontId="37" fillId="10" borderId="0" xfId="3" applyNumberFormat="1" applyFont="1" applyFill="1" applyBorder="1" applyAlignment="1" applyProtection="1">
      <alignment vertical="center"/>
      <protection locked="0"/>
    </xf>
    <xf numFmtId="14" fontId="35" fillId="10" borderId="0" xfId="3" applyNumberFormat="1" applyFont="1" applyFill="1" applyBorder="1" applyAlignment="1" applyProtection="1">
      <alignment horizontal="left" vertical="center"/>
      <protection locked="0"/>
    </xf>
    <xf numFmtId="0" fontId="35" fillId="10" borderId="0" xfId="3" applyNumberFormat="1" applyFont="1" applyFill="1" applyBorder="1" applyAlignment="1" applyProtection="1">
      <alignment horizontal="left" vertical="center"/>
      <protection locked="0"/>
    </xf>
    <xf numFmtId="0" fontId="63" fillId="9" borderId="62" xfId="0" applyFont="1" applyFill="1" applyBorder="1" applyAlignment="1" applyProtection="1">
      <alignment horizontal="center" vertical="center" wrapText="1"/>
      <protection locked="0"/>
    </xf>
    <xf numFmtId="0" fontId="62" fillId="8" borderId="60" xfId="3" applyFont="1" applyFill="1" applyBorder="1" applyAlignment="1">
      <alignment horizontal="center"/>
    </xf>
    <xf numFmtId="0" fontId="0" fillId="0" borderId="60" xfId="0" applyBorder="1" applyAlignment="1">
      <alignment horizontal="center"/>
    </xf>
    <xf numFmtId="0" fontId="65" fillId="4" borderId="0" xfId="3" applyNumberFormat="1" applyFont="1" applyFill="1" applyBorder="1" applyAlignment="1" applyProtection="1">
      <alignment horizontal="left" vertical="center" wrapText="1"/>
    </xf>
    <xf numFmtId="0" fontId="65" fillId="4" borderId="0" xfId="3" applyNumberFormat="1" applyFont="1" applyFill="1" applyBorder="1" applyAlignment="1" applyProtection="1">
      <alignment horizontal="left" vertical="center"/>
    </xf>
    <xf numFmtId="0" fontId="58" fillId="4" borderId="0" xfId="3" applyNumberFormat="1" applyFont="1" applyFill="1" applyBorder="1" applyAlignment="1" applyProtection="1">
      <alignment horizontal="left" vertical="center" wrapText="1"/>
    </xf>
    <xf numFmtId="0" fontId="65" fillId="4" borderId="0" xfId="3" applyFont="1" applyFill="1" applyAlignment="1" applyProtection="1">
      <alignment horizontal="left" wrapText="1"/>
    </xf>
    <xf numFmtId="0" fontId="41" fillId="4" borderId="0" xfId="3" applyNumberFormat="1" applyFont="1" applyFill="1" applyBorder="1" applyAlignment="1" applyProtection="1">
      <alignment horizontal="left" vertical="top" wrapText="1"/>
    </xf>
    <xf numFmtId="0" fontId="53" fillId="0" borderId="0" xfId="3" applyFont="1" applyAlignment="1" applyProtection="1">
      <alignment horizontal="left" vertical="top" wrapText="1"/>
    </xf>
    <xf numFmtId="0" fontId="58" fillId="0" borderId="0" xfId="3" applyFont="1" applyAlignment="1">
      <alignment horizontal="left" vertical="center" wrapText="1"/>
    </xf>
    <xf numFmtId="0" fontId="35" fillId="4" borderId="0" xfId="3" applyNumberFormat="1" applyFont="1" applyFill="1" applyBorder="1" applyAlignment="1" applyProtection="1">
      <alignment vertical="center"/>
    </xf>
    <xf numFmtId="0" fontId="43" fillId="4" borderId="0" xfId="3" applyFont="1" applyFill="1" applyAlignment="1" applyProtection="1">
      <alignment vertical="top" wrapText="1"/>
    </xf>
    <xf numFmtId="0" fontId="32" fillId="4" borderId="65" xfId="1" applyNumberFormat="1" applyFill="1" applyBorder="1" applyAlignment="1" applyProtection="1">
      <alignment horizontal="left" vertical="center"/>
      <protection locked="0"/>
    </xf>
    <xf numFmtId="0" fontId="49" fillId="2" borderId="0" xfId="0" applyFont="1" applyFill="1" applyAlignment="1">
      <alignment horizontal="left" vertical="center"/>
    </xf>
    <xf numFmtId="0" fontId="34" fillId="4" borderId="65" xfId="3" applyFont="1" applyFill="1" applyBorder="1" applyAlignment="1" applyProtection="1">
      <alignment horizontal="left" vertical="center" wrapText="1"/>
      <protection locked="0"/>
    </xf>
    <xf numFmtId="0" fontId="1" fillId="0" borderId="66" xfId="3" applyBorder="1" applyAlignment="1" applyProtection="1">
      <alignment horizontal="left" vertical="center" wrapText="1"/>
      <protection locked="0"/>
    </xf>
    <xf numFmtId="0" fontId="1" fillId="0" borderId="67" xfId="3" applyBorder="1" applyAlignment="1" applyProtection="1">
      <alignment horizontal="left" vertical="center" wrapText="1"/>
      <protection locked="0"/>
    </xf>
    <xf numFmtId="0" fontId="35" fillId="4" borderId="0" xfId="3" applyNumberFormat="1" applyFont="1" applyFill="1" applyBorder="1" applyAlignment="1" applyProtection="1">
      <alignment horizontal="left" vertical="center" wrapText="1"/>
    </xf>
    <xf numFmtId="0" fontId="34" fillId="0" borderId="0" xfId="3" applyFont="1" applyAlignment="1" applyProtection="1">
      <alignment horizontal="left" vertical="center" wrapText="1"/>
    </xf>
    <xf numFmtId="0" fontId="34" fillId="0" borderId="0" xfId="3" applyFont="1" applyAlignment="1" applyProtection="1">
      <alignment vertical="center"/>
    </xf>
    <xf numFmtId="0" fontId="41" fillId="4" borderId="65" xfId="3" applyNumberFormat="1" applyFont="1" applyFill="1" applyBorder="1" applyAlignment="1" applyProtection="1">
      <alignment horizontal="left" vertical="center" wrapText="1"/>
      <protection locked="0"/>
    </xf>
    <xf numFmtId="0" fontId="55" fillId="4" borderId="78" xfId="3" applyNumberFormat="1" applyFont="1" applyFill="1" applyBorder="1" applyAlignment="1" applyProtection="1">
      <alignment horizontal="left" vertical="center" wrapText="1"/>
    </xf>
    <xf numFmtId="0" fontId="63" fillId="0" borderId="0" xfId="3" applyFont="1" applyBorder="1" applyAlignment="1" applyProtection="1">
      <alignment horizontal="left" vertical="center"/>
    </xf>
    <xf numFmtId="0" fontId="53" fillId="2" borderId="0" xfId="0" applyFont="1" applyFill="1" applyAlignment="1" applyProtection="1">
      <alignment horizontal="center"/>
    </xf>
    <xf numFmtId="0" fontId="53" fillId="2" borderId="0" xfId="0" applyFont="1" applyFill="1" applyAlignment="1" applyProtection="1">
      <alignment horizontal="left"/>
    </xf>
    <xf numFmtId="0" fontId="35" fillId="0" borderId="0" xfId="15" applyAlignment="1">
      <alignment horizontal="right" vertical="center" wrapText="1"/>
    </xf>
    <xf numFmtId="0" fontId="35" fillId="0" borderId="58" xfId="15" applyBorder="1" applyAlignment="1">
      <alignment horizontal="right" vertical="center" wrapText="1"/>
    </xf>
    <xf numFmtId="1" fontId="41" fillId="4" borderId="65" xfId="3" applyNumberFormat="1" applyFont="1" applyFill="1" applyBorder="1" applyAlignment="1" applyProtection="1">
      <alignment horizontal="left" vertical="top" wrapText="1"/>
      <protection locked="0"/>
    </xf>
    <xf numFmtId="1" fontId="1" fillId="0" borderId="66" xfId="3" applyNumberFormat="1" applyBorder="1" applyAlignment="1" applyProtection="1">
      <protection locked="0"/>
    </xf>
    <xf numFmtId="1" fontId="1" fillId="0" borderId="67" xfId="3" applyNumberFormat="1" applyBorder="1" applyAlignment="1" applyProtection="1">
      <protection locked="0"/>
    </xf>
    <xf numFmtId="0" fontId="54" fillId="10" borderId="124" xfId="0" applyFont="1" applyFill="1" applyBorder="1" applyAlignment="1" applyProtection="1">
      <alignment horizontal="center"/>
    </xf>
    <xf numFmtId="0" fontId="54" fillId="10" borderId="125" xfId="0" applyFont="1" applyFill="1" applyBorder="1" applyAlignment="1" applyProtection="1">
      <alignment horizontal="center"/>
    </xf>
    <xf numFmtId="0" fontId="54" fillId="10" borderId="126" xfId="0" applyFont="1" applyFill="1" applyBorder="1" applyAlignment="1" applyProtection="1">
      <alignment horizontal="center"/>
    </xf>
    <xf numFmtId="0" fontId="34" fillId="0" borderId="65" xfId="3" applyFont="1" applyBorder="1" applyAlignment="1" applyProtection="1">
      <alignment horizontal="left" vertical="center" wrapText="1"/>
      <protection locked="0"/>
    </xf>
    <xf numFmtId="0" fontId="35" fillId="4" borderId="0" xfId="3" applyNumberFormat="1" applyFont="1" applyFill="1" applyBorder="1" applyAlignment="1" applyProtection="1">
      <alignment horizontal="left" vertical="center"/>
    </xf>
    <xf numFmtId="0" fontId="55" fillId="5" borderId="0" xfId="3" applyNumberFormat="1" applyFont="1" applyFill="1" applyBorder="1" applyAlignment="1" applyProtection="1">
      <alignment horizontal="left" vertical="center" wrapText="1"/>
    </xf>
    <xf numFmtId="0" fontId="34" fillId="5" borderId="0" xfId="3" applyFont="1" applyFill="1" applyAlignment="1" applyProtection="1"/>
    <xf numFmtId="0" fontId="58" fillId="5" borderId="0" xfId="3" applyNumberFormat="1" applyFont="1" applyFill="1" applyBorder="1" applyAlignment="1" applyProtection="1">
      <alignment horizontal="left" vertical="center" wrapText="1"/>
    </xf>
    <xf numFmtId="0" fontId="53" fillId="0" borderId="0" xfId="3" applyFont="1" applyAlignment="1" applyProtection="1"/>
    <xf numFmtId="0" fontId="56" fillId="4" borderId="0" xfId="3" applyNumberFormat="1" applyFont="1" applyFill="1" applyBorder="1" applyAlignment="1" applyProtection="1">
      <alignment horizontal="left" vertical="center" wrapText="1"/>
    </xf>
    <xf numFmtId="0" fontId="57" fillId="0" borderId="0" xfId="3" applyFont="1" applyAlignment="1">
      <alignment horizontal="left" vertical="center" wrapText="1"/>
    </xf>
    <xf numFmtId="0" fontId="35" fillId="4" borderId="0" xfId="3" applyNumberFormat="1" applyFont="1" applyFill="1" applyBorder="1" applyAlignment="1" applyProtection="1">
      <alignment horizontal="right" vertical="center" wrapText="1"/>
    </xf>
    <xf numFmtId="0" fontId="34" fillId="0" borderId="0" xfId="3" applyFont="1" applyBorder="1" applyAlignment="1">
      <alignment horizontal="right" vertical="center" wrapText="1"/>
    </xf>
    <xf numFmtId="0" fontId="80" fillId="5" borderId="0" xfId="11" applyFont="1">
      <alignment vertical="center" wrapText="1"/>
    </xf>
    <xf numFmtId="0" fontId="58" fillId="2" borderId="0" xfId="0" applyFont="1" applyFill="1" applyAlignment="1" applyProtection="1">
      <alignment horizontal="left" vertical="center" wrapText="1"/>
    </xf>
    <xf numFmtId="0" fontId="2" fillId="4" borderId="0" xfId="3" applyNumberFormat="1" applyFont="1" applyFill="1" applyAlignment="1" applyProtection="1">
      <alignment vertical="center" wrapText="1"/>
      <protection locked="0"/>
    </xf>
    <xf numFmtId="0" fontId="1" fillId="4" borderId="0" xfId="3" applyFill="1" applyAlignment="1" applyProtection="1">
      <alignment vertical="center"/>
      <protection locked="0"/>
    </xf>
    <xf numFmtId="0" fontId="32" fillId="4" borderId="65" xfId="1" applyNumberFormat="1" applyFill="1" applyBorder="1" applyAlignment="1" applyProtection="1">
      <alignment horizontal="left" vertical="center" wrapText="1"/>
      <protection locked="0"/>
    </xf>
    <xf numFmtId="0" fontId="35" fillId="4" borderId="65" xfId="3" quotePrefix="1" applyNumberFormat="1" applyFont="1" applyFill="1" applyBorder="1" applyAlignment="1" applyProtection="1">
      <alignment horizontal="left" vertical="center" wrapText="1"/>
      <protection locked="0"/>
    </xf>
    <xf numFmtId="0" fontId="34" fillId="0" borderId="0" xfId="3" applyFont="1" applyAlignment="1">
      <alignment vertical="center"/>
    </xf>
    <xf numFmtId="0" fontId="35" fillId="4" borderId="65" xfId="3" applyNumberFormat="1" applyFont="1" applyFill="1" applyBorder="1" applyAlignment="1" applyProtection="1">
      <alignment horizontal="left" vertical="center" wrapText="1"/>
      <protection locked="0"/>
    </xf>
    <xf numFmtId="0" fontId="11" fillId="11" borderId="21" xfId="0" applyFont="1" applyFill="1" applyBorder="1" applyAlignment="1">
      <alignment horizontal="center" vertical="center"/>
    </xf>
    <xf numFmtId="0" fontId="93" fillId="17" borderId="0" xfId="0" applyFont="1" applyFill="1" applyBorder="1" applyAlignment="1">
      <alignment horizontal="center" vertical="center" wrapText="1"/>
    </xf>
    <xf numFmtId="0" fontId="48" fillId="13" borderId="45" xfId="0" applyFont="1" applyFill="1" applyBorder="1" applyAlignment="1" applyProtection="1">
      <alignment vertical="center" wrapText="1"/>
      <protection locked="0"/>
    </xf>
    <xf numFmtId="0" fontId="0" fillId="14" borderId="9" xfId="0" applyFill="1" applyBorder="1" applyAlignment="1" applyProtection="1">
      <alignment vertical="center" wrapText="1"/>
      <protection locked="0"/>
    </xf>
    <xf numFmtId="0" fontId="0" fillId="14" borderId="48" xfId="0" applyFill="1" applyBorder="1" applyAlignment="1" applyProtection="1">
      <alignment vertical="center" wrapText="1"/>
      <protection locked="0"/>
    </xf>
    <xf numFmtId="0" fontId="48" fillId="2" borderId="44" xfId="0" applyFont="1" applyFill="1" applyBorder="1" applyAlignment="1">
      <alignment vertical="center" wrapText="1"/>
    </xf>
    <xf numFmtId="0" fontId="0" fillId="0" borderId="22" xfId="0" applyBorder="1" applyAlignment="1">
      <alignment vertical="center" wrapText="1"/>
    </xf>
    <xf numFmtId="0" fontId="48" fillId="2" borderId="45" xfId="0" applyFont="1" applyFill="1" applyBorder="1" applyAlignment="1">
      <alignment vertical="center" wrapText="1"/>
    </xf>
    <xf numFmtId="0" fontId="0" fillId="0" borderId="9" xfId="0" applyBorder="1" applyAlignment="1">
      <alignment vertical="center" wrapText="1"/>
    </xf>
    <xf numFmtId="0" fontId="68" fillId="2" borderId="46" xfId="0" applyFont="1" applyFill="1" applyBorder="1" applyAlignment="1">
      <alignment vertical="center" wrapText="1"/>
    </xf>
    <xf numFmtId="0" fontId="0" fillId="0" borderId="43" xfId="0" applyBorder="1" applyAlignment="1">
      <alignment vertical="center" wrapText="1"/>
    </xf>
    <xf numFmtId="0" fontId="48" fillId="13" borderId="44" xfId="0" applyFont="1" applyFill="1" applyBorder="1" applyAlignment="1" applyProtection="1">
      <alignment vertical="center" wrapText="1"/>
      <protection locked="0"/>
    </xf>
    <xf numFmtId="0" fontId="0" fillId="14" borderId="22" xfId="0" applyFill="1" applyBorder="1" applyAlignment="1" applyProtection="1">
      <alignment vertical="center" wrapText="1"/>
      <protection locked="0"/>
    </xf>
    <xf numFmtId="0" fontId="50" fillId="7" borderId="8" xfId="0" applyFont="1" applyFill="1" applyBorder="1" applyAlignment="1">
      <alignment horizontal="left" vertical="center"/>
    </xf>
    <xf numFmtId="0" fontId="50" fillId="7" borderId="7" xfId="0" applyFont="1" applyFill="1" applyBorder="1" applyAlignment="1">
      <alignment horizontal="left" vertical="center"/>
    </xf>
    <xf numFmtId="0" fontId="50" fillId="7" borderId="32" xfId="0" applyFont="1" applyFill="1" applyBorder="1" applyAlignment="1">
      <alignment horizontal="left" vertical="center"/>
    </xf>
    <xf numFmtId="0" fontId="51" fillId="2" borderId="0" xfId="0" applyFont="1" applyFill="1" applyBorder="1" applyAlignment="1">
      <alignment horizontal="left" vertical="center" wrapText="1"/>
    </xf>
    <xf numFmtId="0" fontId="96" fillId="0" borderId="9" xfId="0" applyFont="1" applyBorder="1" applyAlignment="1">
      <alignment vertical="center" wrapText="1"/>
    </xf>
    <xf numFmtId="0" fontId="66" fillId="2" borderId="46" xfId="0" applyFont="1" applyFill="1" applyBorder="1" applyAlignment="1">
      <alignment vertical="center" wrapText="1"/>
    </xf>
    <xf numFmtId="0" fontId="67" fillId="2" borderId="47" xfId="0" applyFont="1" applyFill="1" applyBorder="1" applyAlignment="1">
      <alignment vertical="center" wrapText="1"/>
    </xf>
    <xf numFmtId="0" fontId="0" fillId="0" borderId="25" xfId="0" applyBorder="1" applyAlignment="1">
      <alignment vertical="center" wrapText="1"/>
    </xf>
    <xf numFmtId="0" fontId="50" fillId="7" borderId="29" xfId="0" applyFont="1" applyFill="1" applyBorder="1" applyAlignment="1">
      <alignment horizontal="left" vertical="center"/>
    </xf>
    <xf numFmtId="0" fontId="50" fillId="7" borderId="30" xfId="0" applyFont="1" applyFill="1" applyBorder="1" applyAlignment="1">
      <alignment horizontal="left" vertical="center"/>
    </xf>
    <xf numFmtId="0" fontId="50" fillId="7" borderId="2" xfId="0" applyFont="1" applyFill="1" applyBorder="1" applyAlignment="1">
      <alignment horizontal="left" vertical="center"/>
    </xf>
    <xf numFmtId="0" fontId="50" fillId="7" borderId="6" xfId="0" applyFont="1" applyFill="1" applyBorder="1" applyAlignment="1">
      <alignment horizontal="left" vertical="center"/>
    </xf>
    <xf numFmtId="0" fontId="50" fillId="7" borderId="0" xfId="0" applyFont="1" applyFill="1" applyBorder="1" applyAlignment="1">
      <alignment horizontal="left" vertical="center"/>
    </xf>
    <xf numFmtId="0" fontId="50" fillId="7" borderId="31" xfId="0" applyFont="1" applyFill="1" applyBorder="1" applyAlignment="1">
      <alignment horizontal="left" vertical="center"/>
    </xf>
    <xf numFmtId="0" fontId="96" fillId="0" borderId="22" xfId="0" applyFont="1" applyBorder="1" applyAlignment="1">
      <alignment vertical="center" wrapText="1"/>
    </xf>
    <xf numFmtId="165" fontId="44" fillId="2" borderId="4" xfId="0" applyNumberFormat="1" applyFont="1" applyFill="1" applyBorder="1" applyAlignment="1">
      <alignment horizontal="center" vertical="center" wrapText="1"/>
    </xf>
    <xf numFmtId="165" fontId="44" fillId="2" borderId="116" xfId="0" applyNumberFormat="1" applyFont="1" applyFill="1" applyBorder="1" applyAlignment="1">
      <alignment horizontal="center" vertical="center" wrapText="1"/>
    </xf>
    <xf numFmtId="165" fontId="44" fillId="2" borderId="38" xfId="0" applyNumberFormat="1" applyFont="1" applyFill="1" applyBorder="1" applyAlignment="1">
      <alignment horizontal="center" vertical="center" wrapText="1"/>
    </xf>
    <xf numFmtId="165" fontId="44" fillId="2" borderId="12" xfId="0" applyNumberFormat="1" applyFont="1" applyFill="1" applyBorder="1" applyAlignment="1">
      <alignment horizontal="center" vertical="center" wrapText="1"/>
    </xf>
    <xf numFmtId="0" fontId="0" fillId="0" borderId="36" xfId="0" applyBorder="1" applyAlignment="1">
      <alignment vertical="center" wrapText="1"/>
    </xf>
    <xf numFmtId="0" fontId="49" fillId="2" borderId="44" xfId="0" applyFont="1" applyFill="1" applyBorder="1" applyAlignment="1">
      <alignment horizontal="left" vertical="center" wrapText="1"/>
    </xf>
    <xf numFmtId="0" fontId="0" fillId="0" borderId="22" xfId="0" applyBorder="1" applyAlignment="1">
      <alignment horizontal="left" vertical="center" wrapText="1"/>
    </xf>
    <xf numFmtId="0" fontId="0" fillId="0" borderId="41" xfId="0" applyBorder="1" applyAlignment="1">
      <alignment horizontal="left" vertical="center" wrapText="1"/>
    </xf>
    <xf numFmtId="0" fontId="69" fillId="4" borderId="64" xfId="0" applyFont="1" applyFill="1" applyBorder="1" applyAlignment="1" applyProtection="1">
      <alignment horizontal="left" vertical="center" wrapText="1"/>
    </xf>
    <xf numFmtId="0" fontId="49" fillId="2" borderId="49"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33" xfId="0" applyBorder="1" applyAlignment="1">
      <alignment horizontal="center" vertical="center" wrapText="1"/>
    </xf>
    <xf numFmtId="0" fontId="49" fillId="2" borderId="5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49" fillId="2" borderId="5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94" fillId="2" borderId="3" xfId="0" applyFont="1" applyFill="1" applyBorder="1" applyAlignment="1">
      <alignment horizontal="center" vertical="center" wrapText="1"/>
    </xf>
    <xf numFmtId="0" fontId="94" fillId="2" borderId="5"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44" fillId="2" borderId="22"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18" xfId="0" applyFont="1" applyFill="1" applyBorder="1" applyAlignment="1">
      <alignment horizontal="center" vertical="center"/>
    </xf>
    <xf numFmtId="49" fontId="49" fillId="13" borderId="20" xfId="0" applyNumberFormat="1" applyFont="1" applyFill="1" applyBorder="1" applyAlignment="1" applyProtection="1">
      <alignment horizontal="center" vertical="center"/>
      <protection locked="0"/>
    </xf>
    <xf numFmtId="49" fontId="49" fillId="13" borderId="9" xfId="0" applyNumberFormat="1" applyFont="1" applyFill="1" applyBorder="1" applyAlignment="1" applyProtection="1">
      <alignment horizontal="center" vertical="center"/>
      <protection locked="0"/>
    </xf>
    <xf numFmtId="49" fontId="49" fillId="13" borderId="48" xfId="0" applyNumberFormat="1" applyFont="1" applyFill="1" applyBorder="1" applyAlignment="1" applyProtection="1">
      <alignment horizontal="center" vertical="center"/>
      <protection locked="0"/>
    </xf>
    <xf numFmtId="0" fontId="49" fillId="13" borderId="20" xfId="0" applyFont="1" applyFill="1" applyBorder="1" applyAlignment="1" applyProtection="1">
      <alignment horizontal="center" vertical="center"/>
      <protection locked="0"/>
    </xf>
    <xf numFmtId="0" fontId="49" fillId="13" borderId="9" xfId="0" applyFont="1" applyFill="1" applyBorder="1" applyAlignment="1" applyProtection="1">
      <alignment horizontal="center" vertical="center"/>
      <protection locked="0"/>
    </xf>
    <xf numFmtId="0" fontId="49" fillId="13" borderId="48" xfId="0" applyFont="1" applyFill="1" applyBorder="1" applyAlignment="1" applyProtection="1">
      <alignment horizontal="center" vertical="center"/>
      <protection locked="0"/>
    </xf>
    <xf numFmtId="0" fontId="4" fillId="2" borderId="0" xfId="3" applyFont="1" applyFill="1" applyBorder="1" applyAlignment="1">
      <alignment horizontal="left" vertical="top" wrapText="1"/>
    </xf>
    <xf numFmtId="0" fontId="72" fillId="9" borderId="0" xfId="28" applyFont="1" applyFill="1" applyAlignment="1">
      <alignment vertical="center"/>
    </xf>
    <xf numFmtId="0" fontId="23" fillId="2" borderId="0" xfId="3" applyFont="1" applyFill="1" applyBorder="1" applyAlignment="1">
      <alignment horizontal="center" vertical="center" wrapText="1"/>
    </xf>
    <xf numFmtId="0" fontId="115" fillId="0" borderId="34" xfId="0" applyFont="1" applyBorder="1" applyAlignment="1">
      <alignment horizontal="left" vertical="center" wrapText="1"/>
    </xf>
    <xf numFmtId="0" fontId="115" fillId="0" borderId="128" xfId="0" applyFont="1" applyBorder="1" applyAlignment="1">
      <alignment horizontal="left" vertical="center" wrapText="1"/>
    </xf>
    <xf numFmtId="0" fontId="60" fillId="9" borderId="0" xfId="3" applyFont="1" applyFill="1" applyBorder="1" applyAlignment="1">
      <alignment horizontal="left" vertical="center"/>
    </xf>
    <xf numFmtId="0" fontId="115" fillId="0" borderId="127" xfId="0" applyFont="1" applyBorder="1" applyAlignment="1">
      <alignment horizontal="left" vertical="center" wrapText="1"/>
    </xf>
    <xf numFmtId="0" fontId="115" fillId="15" borderId="34" xfId="0" applyFont="1" applyFill="1" applyBorder="1" applyAlignment="1">
      <alignment horizontal="left" vertical="center" wrapText="1"/>
    </xf>
    <xf numFmtId="0" fontId="20" fillId="4" borderId="0" xfId="3" applyFont="1" applyFill="1" applyBorder="1" applyAlignment="1">
      <alignment horizontal="left" vertical="top" wrapText="1"/>
    </xf>
    <xf numFmtId="0" fontId="86" fillId="2" borderId="0"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14" fillId="4" borderId="0" xfId="3" applyFont="1" applyFill="1" applyBorder="1" applyAlignment="1">
      <alignment horizontal="left" vertical="center" wrapText="1"/>
    </xf>
    <xf numFmtId="0" fontId="12" fillId="2" borderId="0" xfId="3" applyFont="1" applyFill="1" applyBorder="1" applyAlignment="1">
      <alignment horizontal="left" vertical="center"/>
    </xf>
    <xf numFmtId="0" fontId="50" fillId="2" borderId="0" xfId="3" applyFont="1" applyFill="1" applyAlignment="1">
      <alignment horizontal="center" vertical="center" wrapText="1"/>
    </xf>
    <xf numFmtId="0" fontId="8" fillId="4" borderId="0" xfId="3" applyFont="1" applyFill="1" applyBorder="1" applyAlignment="1">
      <alignment horizontal="left" vertical="center" wrapText="1"/>
    </xf>
    <xf numFmtId="0" fontId="11" fillId="4" borderId="0" xfId="3" applyFont="1" applyFill="1" applyBorder="1" applyAlignment="1">
      <alignment horizontal="center" vertical="center"/>
    </xf>
    <xf numFmtId="0" fontId="23" fillId="4" borderId="0" xfId="3" applyFont="1" applyFill="1" applyBorder="1" applyAlignment="1">
      <alignment horizontal="left" vertical="center" wrapText="1"/>
    </xf>
    <xf numFmtId="0" fontId="13" fillId="4" borderId="0" xfId="3" applyFont="1" applyFill="1" applyBorder="1" applyAlignment="1">
      <alignment horizontal="left" vertical="center" wrapText="1"/>
    </xf>
    <xf numFmtId="0" fontId="117" fillId="15" borderId="34" xfId="0" applyFont="1" applyFill="1" applyBorder="1" applyAlignment="1">
      <alignment horizontal="left" vertical="center" wrapText="1"/>
    </xf>
    <xf numFmtId="0" fontId="14" fillId="4" borderId="19" xfId="3" applyFont="1" applyFill="1" applyBorder="1" applyAlignment="1">
      <alignment horizontal="left" vertical="center" wrapText="1"/>
    </xf>
    <xf numFmtId="0" fontId="14" fillId="4" borderId="18" xfId="3" applyFont="1" applyFill="1" applyBorder="1" applyAlignment="1">
      <alignment horizontal="left" vertical="center" wrapText="1"/>
    </xf>
    <xf numFmtId="0" fontId="1" fillId="4" borderId="0" xfId="3" applyFill="1" applyAlignment="1"/>
    <xf numFmtId="0" fontId="84" fillId="9" borderId="0" xfId="3" applyFont="1" applyFill="1" applyBorder="1" applyAlignment="1">
      <alignment horizontal="center" vertical="center"/>
    </xf>
    <xf numFmtId="0" fontId="72" fillId="9" borderId="0" xfId="3" applyFont="1" applyFill="1" applyAlignment="1"/>
    <xf numFmtId="0" fontId="2" fillId="4" borderId="29" xfId="3" applyFont="1" applyFill="1" applyBorder="1" applyAlignment="1">
      <alignment horizontal="left" vertical="center" wrapText="1"/>
    </xf>
    <xf numFmtId="0" fontId="14" fillId="4" borderId="30" xfId="3" applyFont="1" applyFill="1" applyBorder="1" applyAlignment="1">
      <alignment horizontal="left" vertical="center" wrapText="1"/>
    </xf>
    <xf numFmtId="0" fontId="2" fillId="2" borderId="82" xfId="3" quotePrefix="1" applyFont="1" applyFill="1" applyBorder="1" applyAlignment="1">
      <alignment horizontal="left" vertical="center" wrapText="1"/>
    </xf>
    <xf numFmtId="0" fontId="2" fillId="2" borderId="35" xfId="3" quotePrefix="1" applyFont="1" applyFill="1" applyBorder="1" applyAlignment="1">
      <alignment horizontal="left" vertical="center" wrapText="1"/>
    </xf>
    <xf numFmtId="0" fontId="2" fillId="2" borderId="86" xfId="3" quotePrefix="1" applyFont="1" applyFill="1" applyBorder="1" applyAlignment="1">
      <alignment horizontal="left" vertical="center" wrapText="1"/>
    </xf>
    <xf numFmtId="0" fontId="2" fillId="2" borderId="54" xfId="3" quotePrefix="1" applyFont="1" applyFill="1" applyBorder="1" applyAlignment="1">
      <alignment horizontal="left" vertical="center" wrapText="1"/>
    </xf>
    <xf numFmtId="0" fontId="19" fillId="4" borderId="24" xfId="3" applyFont="1" applyFill="1" applyBorder="1" applyAlignment="1">
      <alignment horizontal="left" vertical="center" wrapText="1"/>
    </xf>
    <xf numFmtId="0" fontId="19" fillId="4" borderId="41" xfId="3" applyFont="1" applyFill="1" applyBorder="1" applyAlignment="1">
      <alignment horizontal="left" vertical="center" wrapText="1"/>
    </xf>
    <xf numFmtId="0" fontId="19" fillId="2" borderId="20" xfId="3" applyFont="1" applyFill="1" applyBorder="1" applyAlignment="1">
      <alignment horizontal="left" vertical="center" wrapText="1"/>
    </xf>
    <xf numFmtId="0" fontId="2" fillId="2" borderId="48" xfId="3" applyFont="1" applyFill="1" applyBorder="1" applyAlignment="1">
      <alignment horizontal="left" vertical="center" wrapText="1"/>
    </xf>
    <xf numFmtId="0" fontId="2" fillId="2" borderId="20" xfId="3" applyFont="1" applyFill="1" applyBorder="1" applyAlignment="1">
      <alignment horizontal="left" vertical="center" wrapText="1"/>
    </xf>
    <xf numFmtId="0" fontId="2" fillId="2" borderId="83" xfId="3" quotePrefix="1" applyFont="1" applyFill="1" applyBorder="1" applyAlignment="1">
      <alignment horizontal="left" vertical="center" wrapText="1"/>
    </xf>
    <xf numFmtId="0" fontId="2" fillId="2" borderId="53" xfId="3" quotePrefix="1" applyFont="1" applyFill="1" applyBorder="1" applyAlignment="1">
      <alignment horizontal="left" vertical="center" wrapText="1"/>
    </xf>
    <xf numFmtId="0" fontId="2" fillId="2" borderId="19" xfId="3" quotePrefix="1" applyFont="1" applyFill="1" applyBorder="1" applyAlignment="1">
      <alignment horizontal="left" vertical="center" wrapText="1"/>
    </xf>
    <xf numFmtId="0" fontId="2" fillId="2" borderId="33" xfId="3" quotePrefix="1" applyFont="1" applyFill="1" applyBorder="1" applyAlignment="1">
      <alignment horizontal="left" vertical="center" wrapText="1"/>
    </xf>
    <xf numFmtId="0" fontId="2" fillId="2" borderId="8" xfId="3" quotePrefix="1" applyFont="1" applyFill="1" applyBorder="1" applyAlignment="1">
      <alignment horizontal="left" vertical="center" wrapText="1"/>
    </xf>
    <xf numFmtId="0" fontId="2" fillId="2" borderId="32" xfId="3" quotePrefix="1" applyFont="1" applyFill="1" applyBorder="1" applyAlignment="1">
      <alignment horizontal="left" vertical="center" wrapText="1"/>
    </xf>
    <xf numFmtId="0" fontId="19" fillId="2" borderId="11" xfId="3" applyFont="1" applyFill="1" applyBorder="1" applyAlignment="1">
      <alignment horizontal="left" vertical="center" wrapText="1"/>
    </xf>
    <xf numFmtId="0" fontId="19" fillId="2" borderId="36" xfId="3" applyFont="1" applyFill="1" applyBorder="1" applyAlignment="1">
      <alignment horizontal="left" vertical="center" wrapText="1"/>
    </xf>
    <xf numFmtId="0" fontId="2" fillId="2" borderId="35" xfId="3" applyFont="1" applyFill="1" applyBorder="1" applyAlignment="1">
      <alignment horizontal="left" vertical="center" wrapText="1"/>
    </xf>
    <xf numFmtId="0" fontId="2" fillId="2" borderId="84" xfId="3" quotePrefix="1" applyFont="1" applyFill="1" applyBorder="1" applyAlignment="1">
      <alignment horizontal="left" vertical="center" wrapText="1"/>
    </xf>
    <xf numFmtId="0" fontId="2" fillId="2" borderId="55" xfId="3" quotePrefix="1" applyFont="1" applyFill="1" applyBorder="1" applyAlignment="1">
      <alignment horizontal="left" vertical="center" wrapText="1"/>
    </xf>
    <xf numFmtId="0" fontId="92" fillId="15" borderId="6" xfId="3" applyFont="1" applyFill="1" applyBorder="1" applyAlignment="1">
      <alignment horizontal="left" vertical="center" wrapText="1"/>
    </xf>
    <xf numFmtId="0" fontId="92" fillId="15" borderId="31" xfId="3" applyFont="1" applyFill="1" applyBorder="1" applyAlignment="1">
      <alignment horizontal="left" vertical="center" wrapText="1"/>
    </xf>
    <xf numFmtId="0" fontId="92" fillId="4" borderId="20" xfId="3" applyFont="1" applyFill="1" applyBorder="1" applyAlignment="1">
      <alignment horizontal="left" vertical="center" wrapText="1"/>
    </xf>
    <xf numFmtId="0" fontId="92" fillId="4" borderId="48" xfId="3" applyFont="1" applyFill="1" applyBorder="1" applyAlignment="1">
      <alignment horizontal="left" vertical="center" wrapText="1"/>
    </xf>
    <xf numFmtId="0" fontId="14" fillId="2" borderId="29" xfId="3" applyFont="1" applyFill="1" applyBorder="1" applyAlignment="1">
      <alignment horizontal="left" vertical="center" wrapText="1"/>
    </xf>
    <xf numFmtId="0" fontId="14" fillId="2" borderId="2" xfId="3" applyFont="1" applyFill="1" applyBorder="1" applyAlignment="1">
      <alignment horizontal="left" vertical="center" wrapText="1"/>
    </xf>
    <xf numFmtId="0" fontId="14" fillId="2" borderId="82" xfId="3" applyFont="1" applyFill="1" applyBorder="1" applyAlignment="1">
      <alignment horizontal="left" vertical="center" wrapText="1"/>
    </xf>
    <xf numFmtId="0" fontId="14" fillId="2" borderId="35" xfId="3" applyFont="1" applyFill="1" applyBorder="1" applyAlignment="1">
      <alignment horizontal="left" vertical="center" wrapText="1"/>
    </xf>
    <xf numFmtId="0" fontId="2" fillId="2" borderId="19" xfId="3" applyFont="1" applyFill="1" applyBorder="1" applyAlignment="1">
      <alignment horizontal="left" vertical="center" wrapText="1"/>
    </xf>
    <xf numFmtId="0" fontId="2" fillId="2" borderId="33" xfId="3" applyFont="1" applyFill="1" applyBorder="1" applyAlignment="1">
      <alignment horizontal="left" vertical="center" wrapText="1"/>
    </xf>
    <xf numFmtId="0" fontId="2" fillId="2" borderId="6" xfId="3" quotePrefix="1" applyFont="1" applyFill="1" applyBorder="1" applyAlignment="1">
      <alignment horizontal="left" vertical="center" wrapText="1"/>
    </xf>
    <xf numFmtId="0" fontId="2" fillId="2" borderId="31" xfId="3" quotePrefix="1" applyFont="1" applyFill="1" applyBorder="1" applyAlignment="1">
      <alignment horizontal="left" vertical="center" wrapText="1"/>
    </xf>
    <xf numFmtId="0" fontId="89" fillId="2" borderId="6" xfId="3" applyFont="1" applyFill="1" applyBorder="1" applyAlignment="1">
      <alignment horizontal="left" vertical="center" wrapText="1"/>
    </xf>
    <xf numFmtId="0" fontId="89" fillId="2" borderId="31" xfId="3" applyFont="1" applyFill="1" applyBorder="1" applyAlignment="1">
      <alignment horizontal="left" vertical="center" wrapText="1"/>
    </xf>
    <xf numFmtId="0" fontId="89" fillId="2" borderId="8" xfId="3" applyFont="1" applyFill="1" applyBorder="1" applyAlignment="1">
      <alignment horizontal="left" vertical="center" wrapText="1"/>
    </xf>
    <xf numFmtId="0" fontId="89" fillId="2" borderId="32" xfId="3" applyFont="1" applyFill="1" applyBorder="1" applyAlignment="1">
      <alignment horizontal="left" vertical="center" wrapText="1"/>
    </xf>
    <xf numFmtId="0" fontId="19" fillId="2" borderId="48" xfId="3" applyFont="1" applyFill="1" applyBorder="1" applyAlignment="1">
      <alignment horizontal="left" vertical="center" wrapText="1"/>
    </xf>
    <xf numFmtId="0" fontId="19" fillId="2" borderId="27" xfId="3" applyFont="1" applyFill="1" applyBorder="1" applyAlignment="1">
      <alignment horizontal="left" vertical="center" wrapText="1"/>
    </xf>
    <xf numFmtId="0" fontId="19" fillId="2" borderId="40" xfId="3" applyFont="1" applyFill="1" applyBorder="1" applyAlignment="1">
      <alignment horizontal="left" vertical="center" wrapText="1"/>
    </xf>
    <xf numFmtId="0" fontId="12" fillId="2" borderId="0" xfId="3" applyFont="1" applyFill="1" applyBorder="1" applyAlignment="1">
      <alignment horizontal="left" vertical="top" wrapText="1"/>
    </xf>
    <xf numFmtId="0" fontId="20" fillId="2" borderId="0" xfId="3" applyFont="1" applyFill="1" applyAlignment="1">
      <alignment horizontal="justify" vertical="top" wrapText="1"/>
    </xf>
    <xf numFmtId="0" fontId="14" fillId="2" borderId="20" xfId="3" applyFont="1" applyFill="1" applyBorder="1" applyAlignment="1">
      <alignment horizontal="left" vertical="center" wrapText="1"/>
    </xf>
    <xf numFmtId="0" fontId="14" fillId="2" borderId="48" xfId="3" applyFont="1" applyFill="1" applyBorder="1" applyAlignment="1">
      <alignment horizontal="left" vertical="center" wrapText="1"/>
    </xf>
    <xf numFmtId="0" fontId="14" fillId="2" borderId="81" xfId="3" applyFont="1" applyFill="1" applyBorder="1" applyAlignment="1">
      <alignment horizontal="left" vertical="center"/>
    </xf>
    <xf numFmtId="0" fontId="14" fillId="2" borderId="13" xfId="3" applyFont="1" applyFill="1" applyBorder="1" applyAlignment="1">
      <alignment horizontal="left" vertical="center"/>
    </xf>
    <xf numFmtId="0" fontId="84" fillId="2" borderId="0" xfId="3" applyFont="1" applyFill="1" applyAlignment="1">
      <alignment horizontal="left"/>
    </xf>
    <xf numFmtId="0" fontId="13" fillId="2" borderId="0" xfId="3" applyFont="1" applyFill="1" applyBorder="1" applyAlignment="1">
      <alignment horizontal="center" vertical="center" wrapText="1"/>
    </xf>
    <xf numFmtId="0" fontId="91" fillId="2" borderId="11" xfId="3" applyFont="1" applyFill="1" applyBorder="1" applyAlignment="1">
      <alignment horizontal="left" vertical="center" wrapText="1"/>
    </xf>
    <xf numFmtId="0" fontId="91" fillId="2" borderId="36" xfId="3" applyFont="1" applyFill="1" applyBorder="1" applyAlignment="1">
      <alignment horizontal="left" vertical="center" wrapText="1"/>
    </xf>
    <xf numFmtId="0" fontId="91" fillId="2" borderId="43"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77" fillId="4" borderId="44" xfId="0" applyFont="1" applyFill="1" applyBorder="1" applyAlignment="1">
      <alignment horizontal="left" vertical="center" wrapText="1"/>
    </xf>
    <xf numFmtId="0" fontId="77" fillId="4" borderId="41" xfId="0" applyFont="1" applyFill="1" applyBorder="1" applyAlignment="1">
      <alignment horizontal="left" vertical="center" wrapText="1"/>
    </xf>
    <xf numFmtId="0" fontId="75" fillId="12" borderId="0" xfId="0" applyFont="1" applyFill="1" applyAlignment="1">
      <alignment horizontal="center" vertical="center" wrapText="1"/>
    </xf>
    <xf numFmtId="0" fontId="81" fillId="0" borderId="23" xfId="0" applyFont="1" applyBorder="1" applyAlignment="1">
      <alignment horizontal="center" vertical="center"/>
    </xf>
    <xf numFmtId="0" fontId="81" fillId="0" borderId="1" xfId="0" applyFont="1" applyBorder="1" applyAlignment="1">
      <alignment horizontal="center" vertical="center"/>
    </xf>
    <xf numFmtId="0" fontId="77" fillId="4" borderId="79" xfId="0" applyFont="1" applyFill="1" applyBorder="1" applyAlignment="1">
      <alignment horizontal="left" vertical="center" wrapText="1"/>
    </xf>
    <xf numFmtId="0" fontId="77" fillId="4" borderId="1" xfId="0" applyFont="1" applyFill="1" applyBorder="1" applyAlignment="1">
      <alignment horizontal="left" vertical="center" wrapText="1"/>
    </xf>
    <xf numFmtId="0" fontId="59" fillId="4" borderId="77" xfId="0" applyFont="1" applyFill="1" applyBorder="1" applyAlignment="1" applyProtection="1">
      <alignment horizontal="left" vertical="center" wrapText="1"/>
    </xf>
    <xf numFmtId="0" fontId="59" fillId="4" borderId="0" xfId="0" applyFont="1" applyFill="1" applyBorder="1" applyAlignment="1" applyProtection="1">
      <alignment horizontal="left" vertical="center" wrapText="1"/>
    </xf>
    <xf numFmtId="0" fontId="4" fillId="2" borderId="0" xfId="0" applyFont="1" applyFill="1" applyBorder="1" applyAlignment="1">
      <alignment horizontal="left" vertical="top" wrapText="1"/>
    </xf>
    <xf numFmtId="0" fontId="49" fillId="2" borderId="0" xfId="0" applyFont="1" applyFill="1" applyBorder="1" applyAlignment="1">
      <alignment horizontal="left" vertical="center"/>
    </xf>
    <xf numFmtId="0" fontId="0" fillId="0" borderId="0" xfId="0" applyBorder="1" applyAlignment="1">
      <alignment horizontal="left" vertical="center"/>
    </xf>
    <xf numFmtId="0" fontId="78" fillId="0" borderId="0" xfId="0" applyFont="1" applyAlignment="1">
      <alignment horizontal="center" wrapText="1"/>
    </xf>
    <xf numFmtId="167" fontId="81" fillId="0" borderId="20" xfId="0" applyNumberFormat="1" applyFont="1" applyBorder="1" applyAlignment="1">
      <alignment horizontal="center" vertical="center"/>
    </xf>
    <xf numFmtId="167" fontId="81" fillId="0" borderId="42" xfId="0" applyNumberFormat="1" applyFont="1" applyBorder="1" applyAlignment="1">
      <alignment horizontal="center" vertical="center"/>
    </xf>
    <xf numFmtId="0" fontId="79" fillId="0" borderId="0" xfId="0" applyFont="1" applyAlignment="1">
      <alignment horizontal="center"/>
    </xf>
    <xf numFmtId="0" fontId="77" fillId="4" borderId="0" xfId="0" applyFont="1" applyFill="1" applyAlignment="1">
      <alignment horizontal="left" vertical="center" wrapText="1"/>
    </xf>
    <xf numFmtId="0" fontId="77" fillId="0" borderId="0" xfId="0" applyFont="1" applyAlignment="1">
      <alignment horizontal="right"/>
    </xf>
    <xf numFmtId="0" fontId="84" fillId="0" borderId="0" xfId="0" applyFont="1" applyAlignment="1">
      <alignment horizontal="left" vertical="center" wrapText="1" indent="1"/>
    </xf>
    <xf numFmtId="0" fontId="11" fillId="11" borderId="0" xfId="0" applyFont="1" applyFill="1" applyBorder="1" applyAlignment="1">
      <alignment horizontal="center" vertical="center"/>
    </xf>
    <xf numFmtId="0" fontId="83" fillId="0" borderId="80" xfId="0" applyFont="1" applyBorder="1" applyAlignment="1">
      <alignment horizontal="center" vertical="center"/>
    </xf>
    <xf numFmtId="0" fontId="83" fillId="0" borderId="10" xfId="0" applyFont="1" applyBorder="1" applyAlignment="1">
      <alignment horizontal="center" vertical="center"/>
    </xf>
    <xf numFmtId="0" fontId="83" fillId="0" borderId="37" xfId="0" applyFont="1" applyBorder="1" applyAlignment="1">
      <alignment horizontal="center" vertical="center"/>
    </xf>
    <xf numFmtId="167" fontId="82" fillId="0" borderId="20" xfId="0" applyNumberFormat="1" applyFont="1" applyBorder="1" applyAlignment="1">
      <alignment horizontal="center" vertical="center"/>
    </xf>
    <xf numFmtId="167" fontId="82" fillId="0" borderId="42" xfId="0" applyNumberFormat="1" applyFont="1" applyBorder="1" applyAlignment="1">
      <alignment horizontal="center" vertical="center"/>
    </xf>
    <xf numFmtId="0" fontId="104" fillId="0" borderId="0" xfId="0" applyFont="1" applyAlignment="1">
      <alignment horizontal="center" wrapText="1"/>
    </xf>
    <xf numFmtId="0" fontId="77" fillId="0" borderId="0" xfId="0" applyFont="1" applyAlignment="1">
      <alignment wrapText="1"/>
    </xf>
    <xf numFmtId="0" fontId="82" fillId="0" borderId="0" xfId="0" applyFont="1" applyAlignment="1"/>
    <xf numFmtId="3" fontId="76" fillId="4" borderId="79" xfId="0" applyNumberFormat="1" applyFont="1" applyFill="1" applyBorder="1" applyAlignment="1">
      <alignment horizontal="right" vertical="center" wrapText="1"/>
    </xf>
    <xf numFmtId="3" fontId="76" fillId="4" borderId="1" xfId="0" applyNumberFormat="1" applyFont="1" applyFill="1" applyBorder="1" applyAlignment="1">
      <alignment horizontal="right" vertical="center" wrapText="1"/>
    </xf>
  </cellXfs>
  <cellStyles count="30">
    <cellStyle name="Lien hypertexte 2" xfId="1" xr:uid="{00000000-0005-0000-0000-000000000000}"/>
    <cellStyle name="Milliers" xfId="2" builtinId="3"/>
    <cellStyle name="Milliers 2" xfId="25" xr:uid="{00000000-0005-0000-0000-000002000000}"/>
    <cellStyle name="Milliers 3" xfId="27" xr:uid="{00000000-0005-0000-0000-000003000000}"/>
    <cellStyle name="Normal" xfId="0" builtinId="0"/>
    <cellStyle name="Normal 2" xfId="3" xr:uid="{00000000-0005-0000-0000-000005000000}"/>
    <cellStyle name="Normal 3" xfId="4" xr:uid="{00000000-0005-0000-0000-000006000000}"/>
    <cellStyle name="Normal 3 2" xfId="26" xr:uid="{00000000-0005-0000-0000-000007000000}"/>
    <cellStyle name="Normal 4" xfId="28" xr:uid="{00000000-0005-0000-0000-000008000000}"/>
    <cellStyle name="p wg 10c" xfId="5" xr:uid="{00000000-0005-0000-0000-000009000000}"/>
    <cellStyle name="p wg 10c 2" xfId="6" xr:uid="{00000000-0005-0000-0000-00000A000000}"/>
    <cellStyle name="Pourcentage" xfId="29" builtinId="5"/>
    <cellStyle name="Style 1" xfId="7" xr:uid="{00000000-0005-0000-0000-00000B000000}"/>
    <cellStyle name="Style 1 2" xfId="8" xr:uid="{00000000-0005-0000-0000-00000C000000}"/>
    <cellStyle name="Style 10" xfId="23" xr:uid="{00000000-0005-0000-0000-00000D000000}"/>
    <cellStyle name="Style 11" xfId="9" xr:uid="{00000000-0005-0000-0000-00000E000000}"/>
    <cellStyle name="Style 11 2" xfId="24" xr:uid="{00000000-0005-0000-0000-00000F000000}"/>
    <cellStyle name="Style 150" xfId="10" xr:uid="{00000000-0005-0000-0000-000010000000}"/>
    <cellStyle name="Style 2" xfId="11" xr:uid="{00000000-0005-0000-0000-000011000000}"/>
    <cellStyle name="Style 3" xfId="12" xr:uid="{00000000-0005-0000-0000-000012000000}"/>
    <cellStyle name="Style 3 centré" xfId="13" xr:uid="{00000000-0005-0000-0000-000013000000}"/>
    <cellStyle name="Style 4" xfId="14" xr:uid="{00000000-0005-0000-0000-000014000000}"/>
    <cellStyle name="Style 5" xfId="15" xr:uid="{00000000-0005-0000-0000-000015000000}"/>
    <cellStyle name="Style 6" xfId="16" xr:uid="{00000000-0005-0000-0000-000016000000}"/>
    <cellStyle name="Style 7" xfId="17" xr:uid="{00000000-0005-0000-0000-000017000000}"/>
    <cellStyle name="Style 8" xfId="18" xr:uid="{00000000-0005-0000-0000-000018000000}"/>
    <cellStyle name="Style 9" xfId="19" xr:uid="{00000000-0005-0000-0000-000019000000}"/>
    <cellStyle name="tab4" xfId="20" xr:uid="{00000000-0005-0000-0000-00001A000000}"/>
    <cellStyle name="tableau 6" xfId="21" xr:uid="{00000000-0005-0000-0000-00001B000000}"/>
    <cellStyle name="vrai pour tableau" xfId="22" xr:uid="{00000000-0005-0000-0000-00001C000000}"/>
  </cellStyles>
  <dxfs count="9">
    <dxf>
      <fill>
        <patternFill>
          <bgColor rgb="FFFF0000"/>
        </patternFill>
      </fill>
    </dxf>
    <dxf>
      <numFmt numFmtId="169" formatCode="0.0"/>
    </dxf>
    <dxf>
      <numFmt numFmtId="1" formatCode="0"/>
    </dxf>
    <dxf>
      <numFmt numFmtId="19" formatCode="dd/mm/yyyy"/>
    </dxf>
    <dxf>
      <numFmt numFmtId="19" formatCode="dd/mm/yyyy"/>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285"/>
      <color rgb="FF786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Gantt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1627381767232951E-2"/>
          <c:y val="0.18905778546999596"/>
          <c:w val="0.93327558234442665"/>
          <c:h val="0.6822872042753616"/>
        </c:manualLayout>
      </c:layout>
      <c:barChart>
        <c:barDir val="bar"/>
        <c:grouping val="stacked"/>
        <c:varyColors val="0"/>
        <c:ser>
          <c:idx val="0"/>
          <c:order val="0"/>
          <c:spPr>
            <a:noFill/>
            <a:ln>
              <a:noFill/>
            </a:ln>
            <a:effectLst/>
          </c:spPr>
          <c:invertIfNegative val="0"/>
          <c:cat>
            <c:strRef>
              <c:f>'2.Annexe financière '!$F$56:$F$63</c:f>
              <c:strCache>
                <c:ptCount val="8"/>
                <c:pt idx="0">
                  <c:v>LOT 1</c:v>
                </c:pt>
                <c:pt idx="1">
                  <c:v>LOT 2</c:v>
                </c:pt>
                <c:pt idx="2">
                  <c:v>LOT 3</c:v>
                </c:pt>
                <c:pt idx="3">
                  <c:v>LOT 4</c:v>
                </c:pt>
                <c:pt idx="4">
                  <c:v>LOT 5</c:v>
                </c:pt>
                <c:pt idx="5">
                  <c:v>LOT 6</c:v>
                </c:pt>
                <c:pt idx="6">
                  <c:v>LOT 7</c:v>
                </c:pt>
                <c:pt idx="7">
                  <c:v>LOT 8</c:v>
                </c:pt>
              </c:strCache>
            </c:strRef>
          </c:cat>
          <c:val>
            <c:numRef>
              <c:f>'2.Annexe financière '!$I$56:$I$63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1-4AA7-B291-83565DC21B34}"/>
            </c:ext>
          </c:extLst>
        </c:ser>
        <c:ser>
          <c:idx val="1"/>
          <c:order val="1"/>
          <c:spPr>
            <a:solidFill>
              <a:schemeClr val="accent2">
                <a:lumMod val="40000"/>
                <a:lumOff val="60000"/>
              </a:schemeClr>
            </a:solid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'2.Annexe financière '!$F$56:$F$63</c:f>
              <c:strCache>
                <c:ptCount val="8"/>
                <c:pt idx="0">
                  <c:v>LOT 1</c:v>
                </c:pt>
                <c:pt idx="1">
                  <c:v>LOT 2</c:v>
                </c:pt>
                <c:pt idx="2">
                  <c:v>LOT 3</c:v>
                </c:pt>
                <c:pt idx="3">
                  <c:v>LOT 4</c:v>
                </c:pt>
                <c:pt idx="4">
                  <c:v>LOT 5</c:v>
                </c:pt>
                <c:pt idx="5">
                  <c:v>LOT 6</c:v>
                </c:pt>
                <c:pt idx="6">
                  <c:v>LOT 7</c:v>
                </c:pt>
                <c:pt idx="7">
                  <c:v>LOT 8</c:v>
                </c:pt>
              </c:strCache>
            </c:strRef>
          </c:cat>
          <c:val>
            <c:numRef>
              <c:f>'2.Annexe financière '!$J$56:$J$63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1-4AA7-B291-83565DC21B34}"/>
            </c:ext>
          </c:extLst>
        </c:ser>
        <c:dLbls>
          <c:showLegendKey val="0"/>
          <c:showVal val="0"/>
          <c:showCatName val="0"/>
          <c:showSerName val="0"/>
          <c:showPercent val="0"/>
          <c:showBubbleSize val="0"/>
        </c:dLbls>
        <c:gapWidth val="150"/>
        <c:overlap val="100"/>
        <c:axId val="346088992"/>
        <c:axId val="346090304"/>
      </c:barChart>
      <c:catAx>
        <c:axId val="346088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6090304"/>
        <c:crosses val="autoZero"/>
        <c:auto val="1"/>
        <c:lblAlgn val="ctr"/>
        <c:lblOffset val="100"/>
        <c:noMultiLvlLbl val="0"/>
      </c:catAx>
      <c:valAx>
        <c:axId val="346090304"/>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(délai en mois)</a:t>
                </a:r>
              </a:p>
            </c:rich>
          </c:tx>
          <c:layout>
            <c:manualLayout>
              <c:xMode val="edge"/>
              <c:yMode val="edge"/>
              <c:x val="0.52781790312271615"/>
              <c:y val="3.74845482537700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6088992"/>
        <c:crosses val="autoZero"/>
        <c:crossBetween val="between"/>
        <c:majorUnit val="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5.png"/><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20</xdr:col>
      <xdr:colOff>76200</xdr:colOff>
      <xdr:row>12</xdr:row>
      <xdr:rowOff>28575</xdr:rowOff>
    </xdr:from>
    <xdr:to>
      <xdr:col>20</xdr:col>
      <xdr:colOff>76200</xdr:colOff>
      <xdr:row>24</xdr:row>
      <xdr:rowOff>828675</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26</xdr:row>
      <xdr:rowOff>180976</xdr:rowOff>
    </xdr:from>
    <xdr:to>
      <xdr:col>37</xdr:col>
      <xdr:colOff>180975</xdr:colOff>
      <xdr:row>35</xdr:row>
      <xdr:rowOff>85725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866775" y="6848476"/>
          <a:ext cx="27508200" cy="1619249"/>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104779</xdr:colOff>
      <xdr:row>7</xdr:row>
      <xdr:rowOff>28293</xdr:rowOff>
    </xdr:from>
    <xdr:to>
      <xdr:col>37</xdr:col>
      <xdr:colOff>171450</xdr:colOff>
      <xdr:row>25</xdr:row>
      <xdr:rowOff>138907</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190504" y="2847693"/>
          <a:ext cx="8982071" cy="4130164"/>
          <a:chOff x="125008" y="3474944"/>
          <a:chExt cx="8078882" cy="996203"/>
        </a:xfrm>
      </xdr:grpSpPr>
      <xdr:sp macro="" textlink="">
        <xdr:nvSpPr>
          <xdr:cNvPr id="7" name="Rogner un rectangle avec un coin du même côté 3">
            <a:extLst>
              <a:ext uri="{FF2B5EF4-FFF2-40B4-BE49-F238E27FC236}">
                <a16:creationId xmlns:a16="http://schemas.microsoft.com/office/drawing/2014/main" id="{00000000-0008-0000-0000-000007000000}"/>
              </a:ext>
            </a:extLst>
          </xdr:cNvPr>
          <xdr:cNvSpPr/>
        </xdr:nvSpPr>
        <xdr:spPr bwMode="auto">
          <a:xfrm rot="10800000">
            <a:off x="125396" y="3477932"/>
            <a:ext cx="2108309" cy="113959"/>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du demandeur</a:t>
            </a:r>
            <a:endParaRPr lang="fr-FR" sz="1100" b="1">
              <a:latin typeface="Arial Unicode MS" pitchFamily="34" charset="-128"/>
              <a:ea typeface="Arial Unicode MS" pitchFamily="34" charset="-128"/>
              <a:cs typeface="Arial Unicode MS" pitchFamily="34" charset="-128"/>
            </a:endParaRPr>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bwMode="auto">
          <a:xfrm>
            <a:off x="125008" y="3474944"/>
            <a:ext cx="8078882" cy="996203"/>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grpSp>
    <xdr:clientData/>
  </xdr:twoCellAnchor>
  <xdr:twoCellAnchor>
    <xdr:from>
      <xdr:col>1</xdr:col>
      <xdr:colOff>104776</xdr:colOff>
      <xdr:row>79</xdr:row>
      <xdr:rowOff>19051</xdr:rowOff>
    </xdr:from>
    <xdr:to>
      <xdr:col>37</xdr:col>
      <xdr:colOff>200026</xdr:colOff>
      <xdr:row>87</xdr:row>
      <xdr:rowOff>361951</xdr:rowOff>
    </xdr:to>
    <xdr:sp macro="" textlink="">
      <xdr:nvSpPr>
        <xdr:cNvPr id="10" name="Rectangle 9">
          <a:extLst>
            <a:ext uri="{FF2B5EF4-FFF2-40B4-BE49-F238E27FC236}">
              <a16:creationId xmlns:a16="http://schemas.microsoft.com/office/drawing/2014/main" id="{00000000-0008-0000-0000-00000A000000}"/>
            </a:ext>
          </a:extLst>
        </xdr:cNvPr>
        <xdr:cNvSpPr/>
      </xdr:nvSpPr>
      <xdr:spPr bwMode="auto">
        <a:xfrm>
          <a:off x="866776" y="16783051"/>
          <a:ext cx="27527250" cy="1695450"/>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20</xdr:col>
      <xdr:colOff>76200</xdr:colOff>
      <xdr:row>12</xdr:row>
      <xdr:rowOff>28575</xdr:rowOff>
    </xdr:from>
    <xdr:to>
      <xdr:col>20</xdr:col>
      <xdr:colOff>76200</xdr:colOff>
      <xdr:row>24</xdr:row>
      <xdr:rowOff>828675</xdr:rowOff>
    </xdr:to>
    <xdr:cxnSp macro="">
      <xdr:nvCxnSpPr>
        <xdr:cNvPr id="11" name="Connecteur droit 10">
          <a:extLst>
            <a:ext uri="{FF2B5EF4-FFF2-40B4-BE49-F238E27FC236}">
              <a16:creationId xmlns:a16="http://schemas.microsoft.com/office/drawing/2014/main" id="{00000000-0008-0000-0000-00000B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26</xdr:row>
      <xdr:rowOff>180976</xdr:rowOff>
    </xdr:from>
    <xdr:to>
      <xdr:col>37</xdr:col>
      <xdr:colOff>180975</xdr:colOff>
      <xdr:row>35</xdr:row>
      <xdr:rowOff>85725</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bwMode="auto">
        <a:xfrm>
          <a:off x="191366" y="6380885"/>
          <a:ext cx="9055677" cy="2069522"/>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114300</xdr:colOff>
      <xdr:row>26</xdr:row>
      <xdr:rowOff>171896</xdr:rowOff>
    </xdr:from>
    <xdr:to>
      <xdr:col>8</xdr:col>
      <xdr:colOff>104775</xdr:colOff>
      <xdr:row>27</xdr:row>
      <xdr:rowOff>276221</xdr:rowOff>
    </xdr:to>
    <xdr:sp macro="" textlink="">
      <xdr:nvSpPr>
        <xdr:cNvPr id="14" name="Rogner un rectangle avec un coin du même côté 16">
          <a:extLst>
            <a:ext uri="{FF2B5EF4-FFF2-40B4-BE49-F238E27FC236}">
              <a16:creationId xmlns:a16="http://schemas.microsoft.com/office/drawing/2014/main" id="{00000000-0008-0000-0000-00000E000000}"/>
            </a:ext>
          </a:extLst>
        </xdr:cNvPr>
        <xdr:cNvSpPr/>
      </xdr:nvSpPr>
      <xdr:spPr bwMode="auto">
        <a:xfrm rot="10800000">
          <a:off x="876300" y="6839396"/>
          <a:ext cx="5324475" cy="209100"/>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t>Responsable de projet</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2</xdr:col>
      <xdr:colOff>28574</xdr:colOff>
      <xdr:row>82</xdr:row>
      <xdr:rowOff>1</xdr:rowOff>
    </xdr:from>
    <xdr:to>
      <xdr:col>8</xdr:col>
      <xdr:colOff>28574</xdr:colOff>
      <xdr:row>87</xdr:row>
      <xdr:rowOff>266700</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1552574" y="17335501"/>
          <a:ext cx="4572000" cy="1142999"/>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solidFill>
                <a:srgbClr val="7A6E67"/>
              </a:solidFill>
              <a:latin typeface="Arial Unicode MS" pitchFamily="34" charset="-128"/>
              <a:ea typeface="Arial Unicode MS" pitchFamily="34" charset="-128"/>
              <a:cs typeface="Arial Unicode MS" pitchFamily="34" charset="-128"/>
            </a:rPr>
            <a:t>Cachet </a:t>
          </a:r>
        </a:p>
      </xdr:txBody>
    </xdr:sp>
    <xdr:clientData/>
  </xdr:twoCellAnchor>
  <mc:AlternateContent xmlns:mc="http://schemas.openxmlformats.org/markup-compatibility/2006">
    <mc:Choice xmlns:a14="http://schemas.microsoft.com/office/drawing/2010/main" Requires="a14">
      <xdr:twoCellAnchor>
        <xdr:from>
          <xdr:col>1</xdr:col>
          <xdr:colOff>338818</xdr:colOff>
          <xdr:row>27</xdr:row>
          <xdr:rowOff>266749</xdr:rowOff>
        </xdr:from>
        <xdr:to>
          <xdr:col>2</xdr:col>
          <xdr:colOff>763361</xdr:colOff>
          <xdr:row>29</xdr:row>
          <xdr:rowOff>111627</xdr:rowOff>
        </xdr:to>
        <xdr:grpSp>
          <xdr:nvGrpSpPr>
            <xdr:cNvPr id="28" name="Groupe 95">
              <a:extLst>
                <a:ext uri="{FF2B5EF4-FFF2-40B4-BE49-F238E27FC236}">
                  <a16:creationId xmlns:a16="http://schemas.microsoft.com/office/drawing/2014/main" id="{00000000-0008-0000-0000-00001C000000}"/>
                </a:ext>
              </a:extLst>
            </xdr:cNvPr>
            <xdr:cNvGrpSpPr>
              <a:grpSpLocks/>
            </xdr:cNvGrpSpPr>
          </xdr:nvGrpSpPr>
          <xdr:grpSpPr bwMode="auto">
            <a:xfrm>
              <a:off x="424543" y="7600999"/>
              <a:ext cx="786493" cy="216353"/>
              <a:chOff x="385768" y="3176791"/>
              <a:chExt cx="804844" cy="161925"/>
            </a:xfrm>
          </xdr:grpSpPr>
          <xdr:sp macro="" textlink="">
            <xdr:nvSpPr>
              <xdr:cNvPr id="25610" name="Option Button 12"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385768" y="3190875"/>
                <a:ext cx="333380" cy="138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5611" name="Option Button 13"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723904" y="3193256"/>
                <a:ext cx="457198" cy="133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5612" name="Group Box 14"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390525" y="3176791"/>
                <a:ext cx="800087" cy="161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85725</xdr:colOff>
      <xdr:row>51</xdr:row>
      <xdr:rowOff>228601</xdr:rowOff>
    </xdr:from>
    <xdr:to>
      <xdr:col>37</xdr:col>
      <xdr:colOff>161925</xdr:colOff>
      <xdr:row>78</xdr:row>
      <xdr:rowOff>85725</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bwMode="auto">
        <a:xfrm>
          <a:off x="847725" y="11620501"/>
          <a:ext cx="27508200" cy="5038724"/>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104775</xdr:colOff>
      <xdr:row>36</xdr:row>
      <xdr:rowOff>28576</xdr:rowOff>
    </xdr:from>
    <xdr:to>
      <xdr:col>37</xdr:col>
      <xdr:colOff>171450</xdr:colOff>
      <xdr:row>51</xdr:row>
      <xdr:rowOff>1</xdr:rowOff>
    </xdr:to>
    <xdr:sp macro="" textlink="">
      <xdr:nvSpPr>
        <xdr:cNvPr id="34" name="Rectangle 33">
          <a:extLst>
            <a:ext uri="{FF2B5EF4-FFF2-40B4-BE49-F238E27FC236}">
              <a16:creationId xmlns:a16="http://schemas.microsoft.com/office/drawing/2014/main" id="{00000000-0008-0000-0000-000022000000}"/>
            </a:ext>
          </a:extLst>
        </xdr:cNvPr>
        <xdr:cNvSpPr/>
      </xdr:nvSpPr>
      <xdr:spPr bwMode="auto">
        <a:xfrm>
          <a:off x="866775" y="8601076"/>
          <a:ext cx="27498675" cy="2828925"/>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32</xdr:col>
      <xdr:colOff>172810</xdr:colOff>
      <xdr:row>1</xdr:row>
      <xdr:rowOff>211710</xdr:rowOff>
    </xdr:from>
    <xdr:to>
      <xdr:col>36</xdr:col>
      <xdr:colOff>18185</xdr:colOff>
      <xdr:row>1</xdr:row>
      <xdr:rowOff>623577</xdr:rowOff>
    </xdr:to>
    <xdr:pic>
      <xdr:nvPicPr>
        <xdr:cNvPr id="36" name="Picture 6" descr="BPI_France_RVB_fd_blanc">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3685" y="402210"/>
          <a:ext cx="1464625" cy="411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61479</xdr:colOff>
      <xdr:row>0</xdr:row>
      <xdr:rowOff>175781</xdr:rowOff>
    </xdr:from>
    <xdr:to>
      <xdr:col>2</xdr:col>
      <xdr:colOff>1182003</xdr:colOff>
      <xdr:row>2</xdr:row>
      <xdr:rowOff>190116</xdr:rowOff>
    </xdr:to>
    <xdr:pic>
      <xdr:nvPicPr>
        <xdr:cNvPr id="27" name="Graphique 48">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7204" y="175781"/>
          <a:ext cx="1482474" cy="1262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616997</xdr:colOff>
      <xdr:row>0</xdr:row>
      <xdr:rowOff>234812</xdr:rowOff>
    </xdr:from>
    <xdr:to>
      <xdr:col>10</xdr:col>
      <xdr:colOff>743648</xdr:colOff>
      <xdr:row>2</xdr:row>
      <xdr:rowOff>111650</xdr:rowOff>
    </xdr:to>
    <xdr:pic>
      <xdr:nvPicPr>
        <xdr:cNvPr id="2" name="Picture 6" descr="BPI_France_RVB_fd_blanc">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101" y="234812"/>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95250</xdr:colOff>
      <xdr:row>53</xdr:row>
      <xdr:rowOff>137584</xdr:rowOff>
    </xdr:from>
    <xdr:to>
      <xdr:col>22</xdr:col>
      <xdr:colOff>736599</xdr:colOff>
      <xdr:row>69</xdr:row>
      <xdr:rowOff>177800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73270</xdr:colOff>
      <xdr:row>0</xdr:row>
      <xdr:rowOff>94204</xdr:rowOff>
    </xdr:from>
    <xdr:to>
      <xdr:col>2</xdr:col>
      <xdr:colOff>186295</xdr:colOff>
      <xdr:row>4</xdr:row>
      <xdr:rowOff>228472</xdr:rowOff>
    </xdr:to>
    <xdr:pic>
      <xdr:nvPicPr>
        <xdr:cNvPr id="4" name="Graphique 48">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270" y="94204"/>
          <a:ext cx="1484206" cy="1264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1360381</xdr:colOff>
      <xdr:row>6</xdr:row>
      <xdr:rowOff>178858</xdr:rowOff>
    </xdr:to>
    <xdr:pic>
      <xdr:nvPicPr>
        <xdr:cNvPr id="2" name="Graphique 48">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500" y="57150"/>
          <a:ext cx="1484206" cy="1264708"/>
        </a:xfrm>
        <a:prstGeom prst="rect">
          <a:avLst/>
        </a:prstGeom>
      </xdr:spPr>
    </xdr:pic>
    <xdr:clientData/>
  </xdr:twoCellAnchor>
  <xdr:twoCellAnchor>
    <xdr:from>
      <xdr:col>4</xdr:col>
      <xdr:colOff>381000</xdr:colOff>
      <xdr:row>1</xdr:row>
      <xdr:rowOff>104775</xdr:rowOff>
    </xdr:from>
    <xdr:to>
      <xdr:col>6</xdr:col>
      <xdr:colOff>115556</xdr:colOff>
      <xdr:row>3</xdr:row>
      <xdr:rowOff>42008</xdr:rowOff>
    </xdr:to>
    <xdr:pic>
      <xdr:nvPicPr>
        <xdr:cNvPr id="3" name="Picture 6" descr="BPI_France_RVB_fd_bla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05500" y="276225"/>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1360381</xdr:colOff>
      <xdr:row>5</xdr:row>
      <xdr:rowOff>16933</xdr:rowOff>
    </xdr:to>
    <xdr:pic>
      <xdr:nvPicPr>
        <xdr:cNvPr id="3" name="Graphique 48">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925" y="95250"/>
          <a:ext cx="1484206" cy="1264708"/>
        </a:xfrm>
        <a:prstGeom prst="rect">
          <a:avLst/>
        </a:prstGeom>
      </xdr:spPr>
    </xdr:pic>
    <xdr:clientData/>
  </xdr:twoCellAnchor>
  <xdr:twoCellAnchor>
    <xdr:from>
      <xdr:col>5</xdr:col>
      <xdr:colOff>19050</xdr:colOff>
      <xdr:row>1</xdr:row>
      <xdr:rowOff>142875</xdr:rowOff>
    </xdr:from>
    <xdr:to>
      <xdr:col>6</xdr:col>
      <xdr:colOff>801356</xdr:colOff>
      <xdr:row>3</xdr:row>
      <xdr:rowOff>80108</xdr:rowOff>
    </xdr:to>
    <xdr:pic>
      <xdr:nvPicPr>
        <xdr:cNvPr id="5" name="Picture 6" descr="BPI_France_RVB_fd_blanc">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5" y="314325"/>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1360381</xdr:colOff>
      <xdr:row>4</xdr:row>
      <xdr:rowOff>312208</xdr:rowOff>
    </xdr:to>
    <xdr:pic>
      <xdr:nvPicPr>
        <xdr:cNvPr id="3" name="Graphique 48">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500" y="57150"/>
          <a:ext cx="1484206" cy="1264708"/>
        </a:xfrm>
        <a:prstGeom prst="rect">
          <a:avLst/>
        </a:prstGeom>
      </xdr:spPr>
    </xdr:pic>
    <xdr:clientData/>
  </xdr:twoCellAnchor>
  <xdr:twoCellAnchor>
    <xdr:from>
      <xdr:col>5</xdr:col>
      <xdr:colOff>381000</xdr:colOff>
      <xdr:row>1</xdr:row>
      <xdr:rowOff>104775</xdr:rowOff>
    </xdr:from>
    <xdr:to>
      <xdr:col>7</xdr:col>
      <xdr:colOff>115556</xdr:colOff>
      <xdr:row>3</xdr:row>
      <xdr:rowOff>42008</xdr:rowOff>
    </xdr:to>
    <xdr:pic>
      <xdr:nvPicPr>
        <xdr:cNvPr id="5" name="Picture 6" descr="BPI_France_RVB_fd_blanc">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05500" y="276225"/>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114300</xdr:rowOff>
    </xdr:from>
    <xdr:to>
      <xdr:col>2</xdr:col>
      <xdr:colOff>1076325</xdr:colOff>
      <xdr:row>5</xdr:row>
      <xdr:rowOff>38100</xdr:rowOff>
    </xdr:to>
    <xdr:pic>
      <xdr:nvPicPr>
        <xdr:cNvPr id="3" name="Graphique 48">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1950" y="114300"/>
          <a:ext cx="1190625" cy="1066800"/>
        </a:xfrm>
        <a:prstGeom prst="rect">
          <a:avLst/>
        </a:prstGeom>
      </xdr:spPr>
    </xdr:pic>
    <xdr:clientData/>
  </xdr:twoCellAnchor>
  <xdr:twoCellAnchor>
    <xdr:from>
      <xdr:col>5</xdr:col>
      <xdr:colOff>733425</xdr:colOff>
      <xdr:row>2</xdr:row>
      <xdr:rowOff>0</xdr:rowOff>
    </xdr:from>
    <xdr:to>
      <xdr:col>7</xdr:col>
      <xdr:colOff>467981</xdr:colOff>
      <xdr:row>3</xdr:row>
      <xdr:rowOff>156308</xdr:rowOff>
    </xdr:to>
    <xdr:pic>
      <xdr:nvPicPr>
        <xdr:cNvPr id="5" name="Picture 6" descr="BPI_France_RVB_fd_blanc">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72150" y="342900"/>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0</xdr:row>
      <xdr:rowOff>171450</xdr:rowOff>
    </xdr:from>
    <xdr:to>
      <xdr:col>4</xdr:col>
      <xdr:colOff>180975</xdr:colOff>
      <xdr:row>1</xdr:row>
      <xdr:rowOff>438150</xdr:rowOff>
    </xdr:to>
    <xdr:pic>
      <xdr:nvPicPr>
        <xdr:cNvPr id="2" name="Picture 6" descr="BPI_France_RVB_fd_blanc">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71450"/>
          <a:ext cx="1638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8B41E0-C938-49C5-A8EC-9111EA2429C6}" name="Tableau5" displayName="Tableau5" ref="F55:J64" totalsRowShown="0" headerRowDxfId="8" headerRowBorderDxfId="7" tableBorderDxfId="6" totalsRowBorderDxfId="5">
  <autoFilter ref="F55:J64" xr:uid="{386C1C60-9D4A-4E12-9E79-1B74562665E5}"/>
  <tableColumns count="5">
    <tableColumn id="1" xr3:uid="{92BC48A0-EC92-4B9A-86DD-F3A36F344338}" name="Lot"/>
    <tableColumn id="2" xr3:uid="{7CE2042D-CDDC-44AE-B5B6-8D4ED0CB3916}" name="Date de début" dataDxfId="4">
      <calculatedColumnFormula>IF(ISNUMBER($H$11),$H$11,"")</calculatedColumnFormula>
    </tableColumn>
    <tableColumn id="3" xr3:uid="{E3F04114-B16E-4BBF-BDDA-7C1823206749}" name="Date de fin" dataDxfId="3"/>
    <tableColumn id="5" xr3:uid="{69EF9DAC-FF62-41AE-9C3F-2915F1C58AD1}" name="Mois de début" dataDxfId="2">
      <calculatedColumnFormula>IF(ISNUMBER(Tableau5[[#This Row],[Date de début]]),
      12*YEARFRAC(MIN(Tableau5[Date de début]), Tableau5[[#This Row],[Date de début]]),
      "")</calculatedColumnFormula>
    </tableColumn>
    <tableColumn id="6" xr3:uid="{87E81D09-AA62-478C-96CA-75D16EA63359}" name="Durée (mois)" dataDxfId="1">
      <calculatedColumnFormula>IF(AND(ISNUMBER(Tableau5[[#This Row],[Date de début]]),ISNUMBER(Tableau5[[#This Row],[Date de fin]])),
      12*YEARFRAC( Tableau5[[#This Row],[Date de début]],Tableau5[[#This Row],[Date de fin]]),
      "")</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55-62A8-4345-8A80-EE88B784BB84}">
  <sheetPr>
    <tabColor rgb="FFC0C0C0"/>
  </sheetPr>
  <dimension ref="A1:LA90"/>
  <sheetViews>
    <sheetView tabSelected="1" zoomScaleNormal="100" zoomScaleSheetLayoutView="100" workbookViewId="0">
      <selection activeCell="D2" sqref="D2:AC2"/>
    </sheetView>
  </sheetViews>
  <sheetFormatPr baseColWidth="10" defaultColWidth="11.42578125" defaultRowHeight="12"/>
  <cols>
    <col min="1" max="1" width="1.28515625" style="56" customWidth="1"/>
    <col min="2" max="2" width="5.42578125" style="56" customWidth="1"/>
    <col min="3" max="3" width="19.42578125" style="56" customWidth="1"/>
    <col min="4" max="4" width="2.7109375" style="56" customWidth="1"/>
    <col min="5" max="6" width="2.42578125" style="56" customWidth="1"/>
    <col min="7" max="7" width="3.42578125" style="56" customWidth="1"/>
    <col min="8" max="8" width="3" style="56" customWidth="1"/>
    <col min="9" max="18" width="2.42578125" style="56" customWidth="1"/>
    <col min="19" max="19" width="3.28515625" style="56" customWidth="1"/>
    <col min="20" max="21" width="2.42578125" style="56" customWidth="1"/>
    <col min="22" max="22" width="2.28515625" style="56" customWidth="1"/>
    <col min="23" max="23" width="9" style="56" customWidth="1"/>
    <col min="24" max="24" width="2.28515625" style="56" customWidth="1"/>
    <col min="25" max="25" width="2.42578125" style="56" customWidth="1"/>
    <col min="26" max="26" width="2.85546875" style="56" customWidth="1"/>
    <col min="27" max="29" width="2.42578125" style="56" customWidth="1"/>
    <col min="30" max="30" width="1" style="56" customWidth="1"/>
    <col min="31" max="31" width="2.85546875" style="56" customWidth="1"/>
    <col min="32" max="32" width="2.42578125" style="56" customWidth="1"/>
    <col min="33" max="33" width="4.42578125" style="56" customWidth="1"/>
    <col min="34" max="34" width="5" style="56" customWidth="1"/>
    <col min="35" max="35" width="8" style="56" customWidth="1"/>
    <col min="36" max="36" width="6.85546875" style="56" customWidth="1"/>
    <col min="37" max="37" width="5.7109375" style="56" customWidth="1"/>
    <col min="38" max="38" width="3.28515625" style="56" customWidth="1"/>
    <col min="39" max="39" width="1.85546875" style="56" customWidth="1"/>
    <col min="40" max="40" width="2.42578125" style="56" customWidth="1"/>
    <col min="41" max="41" width="57.140625" style="56" customWidth="1"/>
    <col min="42" max="42" width="11.42578125" style="56"/>
    <col min="43" max="43" width="9" style="56" customWidth="1"/>
    <col min="44" max="44" width="3.7109375" style="56" customWidth="1"/>
    <col min="45" max="16384" width="11.42578125" style="56"/>
  </cols>
  <sheetData>
    <row r="1" spans="1:313" s="101" customFormat="1" ht="15">
      <c r="A1" s="56"/>
      <c r="B1" s="49"/>
      <c r="C1" s="50"/>
      <c r="D1" s="50"/>
      <c r="E1" s="51"/>
      <c r="F1" s="51"/>
      <c r="G1" s="51"/>
      <c r="H1" s="51"/>
      <c r="I1" s="5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row>
    <row r="2" spans="1:313" s="101" customFormat="1" ht="83.25" customHeight="1">
      <c r="A2" s="56"/>
      <c r="B2" s="49"/>
      <c r="C2" s="353"/>
      <c r="D2" s="367" t="s">
        <v>239</v>
      </c>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54"/>
      <c r="AE2" s="354"/>
      <c r="AF2" s="354"/>
      <c r="AG2" s="354"/>
      <c r="AH2" s="354"/>
      <c r="AI2" s="354"/>
      <c r="AJ2" s="276"/>
      <c r="AK2" s="49"/>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row>
    <row r="3" spans="1:313" s="101" customFormat="1" ht="36" customHeight="1">
      <c r="A3" s="56"/>
      <c r="B3" s="49"/>
      <c r="C3" s="353"/>
      <c r="D3" s="353"/>
      <c r="E3" s="353"/>
      <c r="F3" s="353"/>
      <c r="G3" s="353"/>
      <c r="H3" s="353"/>
      <c r="I3" s="353"/>
      <c r="J3" s="353"/>
      <c r="K3" s="353"/>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276"/>
      <c r="AK3" s="49"/>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row>
    <row r="4" spans="1:313" s="101" customFormat="1" ht="15">
      <c r="A4" s="56"/>
      <c r="B4" s="52"/>
      <c r="C4" s="394"/>
      <c r="D4" s="394"/>
      <c r="E4" s="394"/>
      <c r="F4" s="394"/>
      <c r="G4" s="395"/>
      <c r="H4" s="395"/>
      <c r="I4" s="395"/>
      <c r="J4" s="395"/>
      <c r="K4" s="53"/>
      <c r="L4" s="54"/>
      <c r="M4" s="54"/>
      <c r="N4" s="52"/>
      <c r="O4" s="52"/>
      <c r="P4" s="52"/>
      <c r="Q4" s="52"/>
      <c r="R4" s="52"/>
      <c r="S4" s="52"/>
      <c r="T4" s="52"/>
      <c r="U4" s="52"/>
      <c r="V4" s="52"/>
      <c r="W4" s="52"/>
      <c r="X4" s="52"/>
      <c r="Y4" s="52"/>
      <c r="Z4" s="52"/>
      <c r="AA4" s="52"/>
      <c r="AB4" s="52"/>
      <c r="AC4" s="52"/>
      <c r="AD4" s="52"/>
      <c r="AE4" s="52"/>
      <c r="AF4" s="52"/>
      <c r="AG4" s="52"/>
      <c r="AH4" s="52"/>
      <c r="AI4" s="52"/>
      <c r="AJ4" s="52"/>
      <c r="AK4" s="52"/>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row>
    <row r="5" spans="1:313" s="101" customFormat="1" ht="27.75" customHeight="1">
      <c r="B5" s="479" t="s">
        <v>92</v>
      </c>
      <c r="C5" s="479"/>
      <c r="D5" s="399"/>
      <c r="E5" s="400"/>
      <c r="F5" s="400"/>
      <c r="G5" s="400"/>
      <c r="H5" s="400"/>
      <c r="I5" s="400"/>
      <c r="J5" s="400"/>
      <c r="K5" s="400"/>
      <c r="L5" s="400"/>
      <c r="M5" s="400"/>
      <c r="N5" s="400"/>
      <c r="O5" s="400"/>
      <c r="P5" s="400"/>
      <c r="Q5" s="400"/>
      <c r="R5" s="400"/>
      <c r="S5" s="400"/>
      <c r="T5" s="401"/>
      <c r="U5" s="487"/>
      <c r="V5" s="488"/>
      <c r="W5" s="510" t="s">
        <v>211</v>
      </c>
      <c r="X5" s="510"/>
      <c r="Y5" s="510"/>
      <c r="Z5" s="510"/>
      <c r="AA5" s="510"/>
      <c r="AB5" s="510"/>
      <c r="AC5" s="52"/>
      <c r="AD5" s="496"/>
      <c r="AE5" s="497"/>
      <c r="AF5" s="497"/>
      <c r="AG5" s="497"/>
      <c r="AH5" s="497"/>
      <c r="AI5" s="497"/>
      <c r="AJ5" s="497"/>
      <c r="AK5" s="498"/>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row>
    <row r="6" spans="1:313" s="101" customFormat="1" ht="30.75" customHeight="1">
      <c r="B6" s="489"/>
      <c r="C6" s="489"/>
      <c r="D6" s="489"/>
      <c r="E6" s="99"/>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row>
    <row r="7" spans="1:313" ht="14.25" customHeight="1">
      <c r="B7" s="55"/>
      <c r="C7" s="238"/>
      <c r="D7" s="238"/>
      <c r="E7" s="238"/>
      <c r="F7" s="99"/>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55"/>
      <c r="AJ7" s="55"/>
      <c r="AK7" s="55"/>
      <c r="AL7" s="55"/>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row>
    <row r="8" spans="1:313" ht="12" customHeight="1">
      <c r="B8" s="55"/>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5"/>
      <c r="AJ8" s="55"/>
      <c r="AK8" s="55"/>
      <c r="AL8" s="55"/>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row>
    <row r="9" spans="1:313" ht="27" customHeight="1">
      <c r="B9" s="55"/>
      <c r="C9" s="57"/>
      <c r="D9" s="3"/>
      <c r="E9" s="3"/>
      <c r="F9" s="3"/>
      <c r="G9" s="3"/>
      <c r="H9" s="3"/>
      <c r="I9" s="3"/>
      <c r="J9" s="396" t="s">
        <v>85</v>
      </c>
      <c r="K9" s="397"/>
      <c r="L9" s="397"/>
      <c r="M9" s="397"/>
      <c r="N9" s="397"/>
      <c r="O9" s="397"/>
      <c r="P9" s="397"/>
      <c r="Q9" s="397"/>
      <c r="R9" s="397"/>
      <c r="S9" s="397"/>
      <c r="T9" s="397"/>
      <c r="U9" s="397"/>
      <c r="V9" s="397"/>
      <c r="W9" s="397"/>
      <c r="X9" s="397"/>
      <c r="Y9" s="397"/>
      <c r="Z9" s="398"/>
      <c r="AA9" s="3"/>
      <c r="AB9" s="55"/>
      <c r="AC9" s="55"/>
      <c r="AD9" s="55"/>
      <c r="AE9" s="491" t="s">
        <v>65</v>
      </c>
      <c r="AF9" s="491"/>
      <c r="AG9" s="491"/>
      <c r="AH9" s="492"/>
      <c r="AI9" s="493"/>
      <c r="AJ9" s="494"/>
      <c r="AK9" s="495"/>
      <c r="AL9" s="55"/>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row>
    <row r="10" spans="1:313" ht="8.25" customHeight="1">
      <c r="B10" s="5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55"/>
      <c r="AJ10" s="55"/>
      <c r="AK10" s="55"/>
      <c r="AL10" s="55"/>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row>
    <row r="11" spans="1:313" ht="27" customHeight="1">
      <c r="B11" s="55"/>
      <c r="C11" s="57" t="s">
        <v>212</v>
      </c>
      <c r="D11" s="3"/>
      <c r="E11" s="3"/>
      <c r="F11" s="3"/>
      <c r="G11" s="3"/>
      <c r="H11" s="3"/>
      <c r="I11" s="3"/>
      <c r="J11" s="399" t="s">
        <v>86</v>
      </c>
      <c r="K11" s="400"/>
      <c r="L11" s="400"/>
      <c r="M11" s="400"/>
      <c r="N11" s="400"/>
      <c r="O11" s="400"/>
      <c r="P11" s="400"/>
      <c r="Q11" s="400"/>
      <c r="R11" s="400"/>
      <c r="S11" s="400"/>
      <c r="T11" s="400"/>
      <c r="U11" s="400"/>
      <c r="V11" s="400"/>
      <c r="W11" s="400"/>
      <c r="X11" s="400"/>
      <c r="Y11" s="400"/>
      <c r="Z11" s="401"/>
      <c r="AA11" s="3"/>
      <c r="AB11" s="500" t="s">
        <v>213</v>
      </c>
      <c r="AC11" s="500"/>
      <c r="AD11" s="500"/>
      <c r="AE11" s="500"/>
      <c r="AF11" s="500"/>
      <c r="AG11" s="500"/>
      <c r="AH11" s="500"/>
      <c r="AI11" s="500"/>
      <c r="AJ11" s="55"/>
      <c r="AK11" s="55"/>
      <c r="AL11" s="55"/>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row>
    <row r="12" spans="1:313" ht="7.5" customHeight="1">
      <c r="B12" s="55"/>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55"/>
      <c r="AJ12" s="55"/>
      <c r="AK12" s="55"/>
      <c r="AL12" s="55"/>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row>
    <row r="13" spans="1:313" ht="36.75" customHeight="1">
      <c r="B13" s="55"/>
      <c r="C13" s="501" t="s">
        <v>66</v>
      </c>
      <c r="D13" s="502"/>
      <c r="E13" s="502"/>
      <c r="F13" s="502"/>
      <c r="G13" s="502"/>
      <c r="H13" s="502"/>
      <c r="I13" s="502"/>
      <c r="J13" s="502"/>
      <c r="K13" s="502"/>
      <c r="L13" s="502"/>
      <c r="M13" s="502"/>
      <c r="N13" s="502"/>
      <c r="O13" s="502"/>
      <c r="P13" s="502"/>
      <c r="Q13" s="502"/>
      <c r="R13" s="503"/>
      <c r="S13" s="504"/>
      <c r="T13" s="239"/>
      <c r="U13" s="239"/>
      <c r="V13" s="59"/>
      <c r="W13" s="509" t="s">
        <v>114</v>
      </c>
      <c r="X13" s="509"/>
      <c r="Y13" s="509"/>
      <c r="Z13" s="509"/>
      <c r="AA13" s="509"/>
      <c r="AB13" s="509"/>
      <c r="AC13" s="509"/>
      <c r="AD13" s="509"/>
      <c r="AE13" s="509"/>
      <c r="AF13" s="509"/>
      <c r="AG13" s="509"/>
      <c r="AH13" s="509"/>
      <c r="AI13" s="509"/>
      <c r="AJ13" s="509"/>
      <c r="AK13" s="509"/>
      <c r="AL13" s="65"/>
      <c r="AM13" s="66"/>
      <c r="AN13" s="66"/>
      <c r="AO13" s="91" t="s">
        <v>80</v>
      </c>
      <c r="AR13" s="67"/>
      <c r="AS13" s="67"/>
      <c r="AT13" s="369"/>
      <c r="AU13" s="369"/>
      <c r="AV13" s="369"/>
      <c r="AW13" s="369"/>
      <c r="AX13" s="369"/>
    </row>
    <row r="14" spans="1:313" s="5" customFormat="1" ht="4.5" customHeight="1">
      <c r="B14" s="3"/>
      <c r="C14" s="241"/>
      <c r="D14" s="235"/>
      <c r="E14" s="236"/>
      <c r="F14" s="241"/>
      <c r="G14" s="241"/>
      <c r="H14" s="241"/>
      <c r="I14" s="241"/>
      <c r="J14" s="241"/>
      <c r="K14" s="241"/>
      <c r="L14" s="241"/>
      <c r="M14" s="241"/>
      <c r="N14" s="241"/>
      <c r="O14" s="241"/>
      <c r="P14" s="241"/>
      <c r="Q14" s="241"/>
      <c r="R14" s="241"/>
      <c r="S14" s="241"/>
      <c r="T14" s="239"/>
      <c r="U14" s="239"/>
      <c r="V14" s="59"/>
      <c r="W14" s="241"/>
      <c r="X14" s="60"/>
      <c r="Y14" s="61"/>
      <c r="Z14" s="61"/>
      <c r="AA14" s="62"/>
      <c r="AB14" s="237"/>
      <c r="AC14" s="68"/>
      <c r="AD14" s="69"/>
      <c r="AE14" s="64"/>
      <c r="AF14" s="64"/>
      <c r="AG14" s="3"/>
      <c r="AH14" s="3"/>
      <c r="AI14" s="64"/>
      <c r="AJ14" s="64"/>
      <c r="AK14" s="64"/>
      <c r="AL14" s="64"/>
    </row>
    <row r="15" spans="1:313" s="5" customFormat="1" ht="21.95" customHeight="1">
      <c r="B15" s="3"/>
      <c r="C15" s="241" t="s">
        <v>219</v>
      </c>
      <c r="D15" s="505" t="s">
        <v>67</v>
      </c>
      <c r="E15" s="506"/>
      <c r="F15" s="486"/>
      <c r="G15" s="481"/>
      <c r="H15" s="481"/>
      <c r="I15" s="481"/>
      <c r="J15" s="481"/>
      <c r="K15" s="481"/>
      <c r="L15" s="481"/>
      <c r="M15" s="481"/>
      <c r="N15" s="481"/>
      <c r="O15" s="481"/>
      <c r="P15" s="481"/>
      <c r="Q15" s="481"/>
      <c r="R15" s="481"/>
      <c r="S15" s="482"/>
      <c r="T15" s="239"/>
      <c r="U15" s="239"/>
      <c r="V15" s="59"/>
      <c r="W15" s="356" t="s">
        <v>219</v>
      </c>
      <c r="X15" s="60"/>
      <c r="Y15" s="61"/>
      <c r="Z15" s="61"/>
      <c r="AA15" s="62"/>
      <c r="AB15" s="507" t="s">
        <v>68</v>
      </c>
      <c r="AC15" s="508"/>
      <c r="AD15" s="70"/>
      <c r="AE15" s="486"/>
      <c r="AF15" s="481"/>
      <c r="AG15" s="481"/>
      <c r="AH15" s="481"/>
      <c r="AI15" s="481"/>
      <c r="AJ15" s="481"/>
      <c r="AK15" s="481"/>
      <c r="AL15" s="64"/>
    </row>
    <row r="16" spans="1:313" s="5" customFormat="1" ht="4.5" customHeight="1">
      <c r="B16" s="3"/>
      <c r="C16" s="241"/>
      <c r="D16" s="235"/>
      <c r="E16" s="236"/>
      <c r="F16" s="241"/>
      <c r="G16" s="241"/>
      <c r="H16" s="241"/>
      <c r="I16" s="241"/>
      <c r="J16" s="241"/>
      <c r="K16" s="241"/>
      <c r="L16" s="241"/>
      <c r="M16" s="241"/>
      <c r="N16" s="241"/>
      <c r="O16" s="241"/>
      <c r="P16" s="241"/>
      <c r="Q16" s="241"/>
      <c r="R16" s="241"/>
      <c r="S16" s="241"/>
      <c r="T16" s="239"/>
      <c r="U16" s="239"/>
      <c r="V16" s="59"/>
      <c r="W16" s="241"/>
      <c r="X16" s="60"/>
      <c r="Y16" s="61"/>
      <c r="Z16" s="61"/>
      <c r="AA16" s="62"/>
      <c r="AB16" s="237"/>
      <c r="AC16" s="63"/>
      <c r="AD16" s="69"/>
      <c r="AE16" s="64"/>
      <c r="AF16" s="64"/>
      <c r="AG16" s="3"/>
      <c r="AH16" s="3"/>
      <c r="AI16" s="64"/>
      <c r="AJ16" s="64"/>
      <c r="AK16" s="64"/>
      <c r="AL16" s="64"/>
    </row>
    <row r="17" spans="2:46" s="5" customFormat="1" ht="21.95" customHeight="1">
      <c r="B17" s="3"/>
      <c r="C17" s="234" t="s">
        <v>69</v>
      </c>
      <c r="D17" s="499"/>
      <c r="E17" s="481"/>
      <c r="F17" s="481"/>
      <c r="G17" s="481"/>
      <c r="H17" s="481"/>
      <c r="I17" s="481"/>
      <c r="J17" s="481"/>
      <c r="K17" s="481"/>
      <c r="L17" s="481"/>
      <c r="M17" s="481"/>
      <c r="N17" s="481"/>
      <c r="O17" s="481"/>
      <c r="P17" s="481"/>
      <c r="Q17" s="481"/>
      <c r="R17" s="481"/>
      <c r="S17" s="482"/>
      <c r="T17" s="239"/>
      <c r="U17" s="239"/>
      <c r="V17" s="59"/>
      <c r="W17" s="483" t="s">
        <v>69</v>
      </c>
      <c r="X17" s="484"/>
      <c r="Y17" s="485"/>
      <c r="Z17" s="485"/>
      <c r="AA17" s="64"/>
      <c r="AB17" s="486"/>
      <c r="AC17" s="481"/>
      <c r="AD17" s="481"/>
      <c r="AE17" s="481"/>
      <c r="AF17" s="481"/>
      <c r="AG17" s="481"/>
      <c r="AH17" s="481"/>
      <c r="AI17" s="481"/>
      <c r="AJ17" s="481"/>
      <c r="AK17" s="482"/>
      <c r="AL17" s="64"/>
    </row>
    <row r="18" spans="2:46" s="5" customFormat="1" ht="4.5" customHeight="1">
      <c r="B18" s="3"/>
      <c r="C18" s="241"/>
      <c r="D18" s="235"/>
      <c r="E18" s="236"/>
      <c r="F18" s="241"/>
      <c r="G18" s="241"/>
      <c r="H18" s="241"/>
      <c r="I18" s="241"/>
      <c r="J18" s="241"/>
      <c r="K18" s="241"/>
      <c r="L18" s="241"/>
      <c r="M18" s="241"/>
      <c r="N18" s="241"/>
      <c r="O18" s="241"/>
      <c r="P18" s="241"/>
      <c r="Q18" s="241"/>
      <c r="R18" s="241"/>
      <c r="S18" s="241"/>
      <c r="T18" s="239"/>
      <c r="U18" s="239"/>
      <c r="V18" s="59"/>
      <c r="W18" s="241"/>
      <c r="X18" s="60"/>
      <c r="Y18" s="61"/>
      <c r="Z18" s="61"/>
      <c r="AA18" s="62"/>
      <c r="AB18" s="237"/>
      <c r="AC18" s="63"/>
      <c r="AD18" s="69"/>
      <c r="AE18" s="64"/>
      <c r="AF18" s="64"/>
      <c r="AG18" s="3"/>
      <c r="AH18" s="3"/>
      <c r="AI18" s="64"/>
      <c r="AJ18" s="64"/>
      <c r="AK18" s="64"/>
      <c r="AL18" s="64"/>
    </row>
    <row r="19" spans="2:46" s="5" customFormat="1" ht="21.95" customHeight="1">
      <c r="B19" s="3"/>
      <c r="C19" s="234" t="s">
        <v>70</v>
      </c>
      <c r="D19" s="516"/>
      <c r="E19" s="481"/>
      <c r="F19" s="481"/>
      <c r="G19" s="481"/>
      <c r="H19" s="481"/>
      <c r="I19" s="481"/>
      <c r="J19" s="481"/>
      <c r="K19" s="481"/>
      <c r="L19" s="481"/>
      <c r="M19" s="481"/>
      <c r="N19" s="481"/>
      <c r="O19" s="481"/>
      <c r="P19" s="481"/>
      <c r="Q19" s="481"/>
      <c r="R19" s="481"/>
      <c r="S19" s="482"/>
      <c r="T19" s="239"/>
      <c r="U19" s="239"/>
      <c r="V19" s="59"/>
      <c r="W19" s="483" t="s">
        <v>70</v>
      </c>
      <c r="X19" s="485"/>
      <c r="Y19" s="485"/>
      <c r="Z19" s="485"/>
      <c r="AA19" s="64"/>
      <c r="AB19" s="486"/>
      <c r="AC19" s="481"/>
      <c r="AD19" s="481"/>
      <c r="AE19" s="481"/>
      <c r="AF19" s="481"/>
      <c r="AG19" s="481"/>
      <c r="AH19" s="481"/>
      <c r="AI19" s="481"/>
      <c r="AJ19" s="481"/>
      <c r="AK19" s="482"/>
      <c r="AL19" s="64"/>
      <c r="AO19" s="511" t="s">
        <v>90</v>
      </c>
      <c r="AP19" s="512"/>
      <c r="AQ19" s="512"/>
    </row>
    <row r="20" spans="2:46" s="5" customFormat="1" ht="4.5" customHeight="1">
      <c r="B20" s="3"/>
      <c r="C20" s="241"/>
      <c r="D20" s="235"/>
      <c r="E20" s="236"/>
      <c r="F20" s="241"/>
      <c r="G20" s="241"/>
      <c r="H20" s="241"/>
      <c r="I20" s="241"/>
      <c r="J20" s="241"/>
      <c r="K20" s="241"/>
      <c r="L20" s="241"/>
      <c r="M20" s="241"/>
      <c r="N20" s="241"/>
      <c r="O20" s="241"/>
      <c r="P20" s="241"/>
      <c r="Q20" s="241"/>
      <c r="R20" s="241"/>
      <c r="S20" s="241"/>
      <c r="T20" s="239"/>
      <c r="U20" s="239"/>
      <c r="V20" s="59"/>
      <c r="W20" s="241"/>
      <c r="X20" s="60"/>
      <c r="Y20" s="61"/>
      <c r="Z20" s="61"/>
      <c r="AA20" s="62"/>
      <c r="AB20" s="237"/>
      <c r="AC20" s="63"/>
      <c r="AD20" s="69"/>
      <c r="AE20" s="64"/>
      <c r="AF20" s="64"/>
      <c r="AG20" s="3"/>
      <c r="AH20" s="3"/>
      <c r="AI20" s="64"/>
      <c r="AJ20" s="64"/>
      <c r="AK20" s="64"/>
      <c r="AL20" s="64"/>
      <c r="AO20" s="511"/>
      <c r="AP20" s="512"/>
      <c r="AQ20" s="512"/>
    </row>
    <row r="21" spans="2:46" s="5" customFormat="1" ht="21.95" customHeight="1">
      <c r="B21" s="3"/>
      <c r="C21" s="234" t="s">
        <v>71</v>
      </c>
      <c r="D21" s="513"/>
      <c r="E21" s="481"/>
      <c r="F21" s="481"/>
      <c r="G21" s="481"/>
      <c r="H21" s="481"/>
      <c r="I21" s="481"/>
      <c r="J21" s="481"/>
      <c r="K21" s="481"/>
      <c r="L21" s="481"/>
      <c r="M21" s="481"/>
      <c r="N21" s="481"/>
      <c r="O21" s="481"/>
      <c r="P21" s="481"/>
      <c r="Q21" s="481"/>
      <c r="R21" s="481"/>
      <c r="S21" s="482"/>
      <c r="T21" s="239"/>
      <c r="U21" s="239"/>
      <c r="V21" s="59"/>
      <c r="W21" s="483" t="s">
        <v>71</v>
      </c>
      <c r="X21" s="484"/>
      <c r="Y21" s="485"/>
      <c r="Z21" s="485"/>
      <c r="AA21" s="64"/>
      <c r="AB21" s="486"/>
      <c r="AC21" s="481"/>
      <c r="AD21" s="481"/>
      <c r="AE21" s="481"/>
      <c r="AF21" s="481"/>
      <c r="AG21" s="481"/>
      <c r="AH21" s="481"/>
      <c r="AI21" s="481"/>
      <c r="AJ21" s="481"/>
      <c r="AK21" s="482"/>
      <c r="AL21" s="64"/>
      <c r="AO21" s="512"/>
      <c r="AP21" s="512"/>
      <c r="AQ21" s="512"/>
    </row>
    <row r="22" spans="2:46" s="5" customFormat="1" ht="4.5" customHeight="1">
      <c r="B22" s="3"/>
      <c r="C22" s="241"/>
      <c r="D22" s="235"/>
      <c r="E22" s="236"/>
      <c r="F22" s="241"/>
      <c r="G22" s="241"/>
      <c r="H22" s="241"/>
      <c r="I22" s="241"/>
      <c r="J22" s="241"/>
      <c r="K22" s="241"/>
      <c r="L22" s="241"/>
      <c r="M22" s="241"/>
      <c r="N22" s="241"/>
      <c r="O22" s="241"/>
      <c r="P22" s="241"/>
      <c r="Q22" s="241"/>
      <c r="R22" s="241"/>
      <c r="S22" s="241"/>
      <c r="T22" s="239"/>
      <c r="U22" s="239"/>
      <c r="V22" s="59"/>
      <c r="W22" s="241"/>
      <c r="X22" s="60"/>
      <c r="Y22" s="61"/>
      <c r="Z22" s="61"/>
      <c r="AA22" s="62"/>
      <c r="AB22" s="237"/>
      <c r="AC22" s="63"/>
      <c r="AD22" s="69"/>
      <c r="AE22" s="64"/>
      <c r="AF22" s="64"/>
      <c r="AG22" s="3"/>
      <c r="AH22" s="3"/>
      <c r="AI22" s="64"/>
      <c r="AJ22" s="64"/>
      <c r="AK22" s="64"/>
      <c r="AL22" s="64"/>
      <c r="AO22" s="512"/>
      <c r="AP22" s="512"/>
      <c r="AQ22" s="512"/>
    </row>
    <row r="23" spans="2:46" s="5" customFormat="1" ht="29.25" customHeight="1">
      <c r="B23" s="3"/>
      <c r="C23" s="234" t="s">
        <v>176</v>
      </c>
      <c r="D23" s="514"/>
      <c r="E23" s="481"/>
      <c r="F23" s="481"/>
      <c r="G23" s="481"/>
      <c r="H23" s="481"/>
      <c r="I23" s="481"/>
      <c r="J23" s="481"/>
      <c r="K23" s="481"/>
      <c r="L23" s="481"/>
      <c r="M23" s="481"/>
      <c r="N23" s="481"/>
      <c r="O23" s="481"/>
      <c r="P23" s="481"/>
      <c r="Q23" s="481"/>
      <c r="R23" s="481"/>
      <c r="S23" s="482"/>
      <c r="T23" s="239"/>
      <c r="U23" s="239"/>
      <c r="V23" s="59"/>
      <c r="W23" s="483" t="s">
        <v>176</v>
      </c>
      <c r="X23" s="515"/>
      <c r="Y23" s="515"/>
      <c r="Z23" s="515"/>
      <c r="AA23" s="64"/>
      <c r="AB23" s="486"/>
      <c r="AC23" s="481"/>
      <c r="AD23" s="481"/>
      <c r="AE23" s="481"/>
      <c r="AF23" s="481"/>
      <c r="AG23" s="481"/>
      <c r="AH23" s="481"/>
      <c r="AI23" s="481"/>
      <c r="AJ23" s="481"/>
      <c r="AK23" s="482"/>
      <c r="AL23" s="64"/>
      <c r="AO23" s="512"/>
      <c r="AP23" s="512"/>
      <c r="AQ23" s="512"/>
    </row>
    <row r="24" spans="2:46" s="5" customFormat="1" ht="4.5" customHeight="1">
      <c r="B24" s="3"/>
      <c r="C24" s="241"/>
      <c r="D24" s="235"/>
      <c r="E24" s="236"/>
      <c r="F24" s="241"/>
      <c r="G24" s="241"/>
      <c r="H24" s="241"/>
      <c r="I24" s="241"/>
      <c r="J24" s="241"/>
      <c r="K24" s="241"/>
      <c r="L24" s="241"/>
      <c r="M24" s="241"/>
      <c r="N24" s="241"/>
      <c r="O24" s="241"/>
      <c r="P24" s="241"/>
      <c r="Q24" s="241"/>
      <c r="R24" s="241"/>
      <c r="S24" s="241"/>
      <c r="T24" s="239"/>
      <c r="U24" s="239"/>
      <c r="V24" s="59"/>
      <c r="W24" s="241"/>
      <c r="X24" s="60"/>
      <c r="Y24" s="61"/>
      <c r="Z24" s="61"/>
      <c r="AA24" s="62"/>
      <c r="AB24" s="237"/>
      <c r="AC24" s="68"/>
      <c r="AD24" s="71"/>
      <c r="AE24" s="64"/>
      <c r="AF24" s="64"/>
      <c r="AG24" s="3"/>
      <c r="AH24" s="3"/>
      <c r="AI24" s="64"/>
      <c r="AJ24" s="64"/>
      <c r="AK24" s="64"/>
      <c r="AL24" s="64"/>
      <c r="AO24" s="92"/>
      <c r="AP24" s="92"/>
      <c r="AQ24" s="92"/>
    </row>
    <row r="25" spans="2:46" s="5" customFormat="1" ht="54.75" customHeight="1">
      <c r="B25" s="3"/>
      <c r="C25" s="234" t="s">
        <v>72</v>
      </c>
      <c r="D25" s="480"/>
      <c r="E25" s="481"/>
      <c r="F25" s="481"/>
      <c r="G25" s="481"/>
      <c r="H25" s="481"/>
      <c r="I25" s="481"/>
      <c r="J25" s="481"/>
      <c r="K25" s="481"/>
      <c r="L25" s="481"/>
      <c r="M25" s="481"/>
      <c r="N25" s="481"/>
      <c r="O25" s="481"/>
      <c r="P25" s="481"/>
      <c r="Q25" s="481"/>
      <c r="R25" s="481"/>
      <c r="S25" s="482"/>
      <c r="T25" s="239"/>
      <c r="U25" s="239"/>
      <c r="V25" s="59"/>
      <c r="W25" s="483" t="s">
        <v>72</v>
      </c>
      <c r="X25" s="484"/>
      <c r="Y25" s="485"/>
      <c r="Z25" s="485"/>
      <c r="AA25" s="64"/>
      <c r="AB25" s="486"/>
      <c r="AC25" s="481"/>
      <c r="AD25" s="481"/>
      <c r="AE25" s="481"/>
      <c r="AF25" s="481"/>
      <c r="AG25" s="481"/>
      <c r="AH25" s="481"/>
      <c r="AI25" s="481"/>
      <c r="AJ25" s="481"/>
      <c r="AK25" s="482"/>
      <c r="AL25" s="64"/>
    </row>
    <row r="26" spans="2:46" s="5" customFormat="1" ht="15.75" customHeight="1">
      <c r="B26" s="3"/>
      <c r="C26" s="72"/>
      <c r="D26" s="72"/>
      <c r="E26" s="72"/>
      <c r="F26" s="72"/>
      <c r="G26" s="72"/>
      <c r="H26" s="72"/>
      <c r="I26" s="72"/>
      <c r="J26" s="72"/>
      <c r="K26" s="72"/>
      <c r="L26" s="72"/>
      <c r="M26" s="72"/>
      <c r="N26" s="72"/>
      <c r="O26" s="72"/>
      <c r="P26" s="72"/>
      <c r="Q26" s="72"/>
      <c r="R26" s="72"/>
      <c r="S26" s="72"/>
      <c r="T26" s="72"/>
      <c r="U26" s="72"/>
      <c r="V26" s="238"/>
      <c r="W26" s="238"/>
      <c r="X26" s="3"/>
      <c r="Y26" s="72"/>
      <c r="Z26" s="72"/>
      <c r="AA26" s="72"/>
      <c r="AB26" s="72"/>
      <c r="AC26" s="72"/>
      <c r="AD26" s="72"/>
      <c r="AE26" s="72"/>
      <c r="AF26" s="72"/>
      <c r="AG26" s="72"/>
      <c r="AH26" s="72"/>
      <c r="AI26" s="72"/>
      <c r="AJ26" s="72"/>
      <c r="AK26" s="72"/>
      <c r="AL26" s="72"/>
    </row>
    <row r="27" spans="2:46" s="5" customFormat="1" ht="23.25" customHeight="1">
      <c r="B27" s="3"/>
      <c r="C27" s="241"/>
      <c r="D27" s="73"/>
      <c r="E27" s="73"/>
      <c r="F27" s="73"/>
      <c r="G27" s="73"/>
      <c r="H27" s="73"/>
      <c r="I27" s="73"/>
      <c r="J27" s="73"/>
      <c r="K27" s="73"/>
      <c r="L27" s="73"/>
      <c r="M27" s="73"/>
      <c r="N27" s="73"/>
      <c r="O27" s="73"/>
      <c r="P27" s="73"/>
      <c r="Q27" s="73"/>
      <c r="R27" s="73"/>
      <c r="S27" s="73"/>
      <c r="T27" s="73"/>
      <c r="U27" s="73"/>
      <c r="V27" s="241"/>
      <c r="W27" s="74"/>
      <c r="X27" s="241"/>
      <c r="Y27" s="241"/>
      <c r="Z27" s="241"/>
      <c r="AA27" s="241"/>
      <c r="AB27" s="241"/>
      <c r="AC27" s="241"/>
      <c r="AD27" s="241"/>
      <c r="AE27" s="241"/>
      <c r="AF27" s="241"/>
      <c r="AG27" s="238"/>
      <c r="AH27" s="3"/>
      <c r="AI27" s="238"/>
      <c r="AJ27" s="238"/>
      <c r="AK27" s="238"/>
      <c r="AL27" s="238"/>
    </row>
    <row r="28" spans="2:46" ht="24.75" customHeight="1">
      <c r="B28" s="55"/>
      <c r="C28" s="469"/>
      <c r="D28" s="470"/>
      <c r="E28" s="470"/>
      <c r="F28" s="470"/>
      <c r="G28" s="470"/>
      <c r="H28" s="470"/>
      <c r="I28" s="470"/>
      <c r="J28" s="75"/>
      <c r="K28" s="241"/>
      <c r="L28" s="241"/>
      <c r="M28" s="241"/>
      <c r="N28" s="241"/>
      <c r="O28" s="241"/>
      <c r="P28" s="241"/>
      <c r="Q28" s="241"/>
      <c r="R28" s="241"/>
      <c r="S28" s="241"/>
      <c r="T28" s="241"/>
      <c r="U28" s="241"/>
      <c r="V28" s="241"/>
      <c r="W28" s="241"/>
      <c r="X28" s="58"/>
      <c r="Y28" s="58"/>
      <c r="Z28" s="58"/>
      <c r="AA28" s="58"/>
      <c r="AB28" s="58"/>
      <c r="AC28" s="471"/>
      <c r="AD28" s="472"/>
      <c r="AE28" s="472"/>
      <c r="AF28" s="472"/>
      <c r="AG28" s="473"/>
      <c r="AH28" s="474"/>
      <c r="AI28" s="238"/>
      <c r="AJ28" s="55"/>
      <c r="AK28" s="55"/>
      <c r="AL28" s="55"/>
      <c r="AO28" s="76"/>
    </row>
    <row r="29" spans="2:46" s="5" customFormat="1" ht="4.5" customHeight="1">
      <c r="B29" s="3"/>
      <c r="C29" s="241"/>
      <c r="D29" s="235"/>
      <c r="E29" s="236"/>
      <c r="F29" s="241"/>
      <c r="G29" s="241"/>
      <c r="H29" s="241"/>
      <c r="I29" s="241"/>
      <c r="J29" s="241"/>
      <c r="K29" s="241"/>
      <c r="L29" s="241"/>
      <c r="M29" s="241"/>
      <c r="N29" s="241"/>
      <c r="O29" s="241"/>
      <c r="P29" s="241"/>
      <c r="Q29" s="241"/>
      <c r="R29" s="241"/>
      <c r="S29" s="241"/>
      <c r="T29" s="239"/>
      <c r="U29" s="239"/>
      <c r="V29" s="59"/>
      <c r="W29" s="241"/>
      <c r="X29" s="60"/>
      <c r="Y29" s="61"/>
      <c r="Z29" s="61"/>
      <c r="AA29" s="62"/>
      <c r="AB29" s="237"/>
      <c r="AC29" s="68"/>
      <c r="AD29" s="69"/>
      <c r="AE29" s="64"/>
      <c r="AF29" s="64"/>
      <c r="AG29" s="3"/>
      <c r="AH29" s="3"/>
      <c r="AI29" s="64"/>
      <c r="AJ29" s="64"/>
      <c r="AK29" s="64"/>
      <c r="AL29" s="64"/>
    </row>
    <row r="30" spans="2:46" s="5" customFormat="1" ht="25.5" customHeight="1">
      <c r="B30" s="3"/>
      <c r="C30" s="243"/>
      <c r="D30" s="471" t="s">
        <v>214</v>
      </c>
      <c r="E30" s="475"/>
      <c r="F30" s="475"/>
      <c r="G30" s="475"/>
      <c r="H30" s="475"/>
      <c r="I30" s="475"/>
      <c r="J30" s="475"/>
      <c r="K30" s="451"/>
      <c r="L30" s="452"/>
      <c r="M30" s="452"/>
      <c r="N30" s="452"/>
      <c r="O30" s="452"/>
      <c r="P30" s="452"/>
      <c r="Q30" s="452"/>
      <c r="R30" s="452"/>
      <c r="S30" s="452"/>
      <c r="T30" s="452"/>
      <c r="U30" s="452"/>
      <c r="V30" s="452"/>
      <c r="W30" s="452"/>
      <c r="X30" s="452"/>
      <c r="Y30" s="453"/>
      <c r="Z30" s="449" t="s">
        <v>73</v>
      </c>
      <c r="AA30" s="450"/>
      <c r="AB30" s="450"/>
      <c r="AC30" s="450"/>
      <c r="AD30" s="451"/>
      <c r="AE30" s="452"/>
      <c r="AF30" s="452"/>
      <c r="AG30" s="452"/>
      <c r="AH30" s="452"/>
      <c r="AI30" s="452"/>
      <c r="AJ30" s="452"/>
      <c r="AK30" s="453"/>
      <c r="AL30" s="238"/>
      <c r="AQ30" s="6"/>
      <c r="AR30" s="477"/>
      <c r="AS30" s="477"/>
      <c r="AT30" s="477"/>
    </row>
    <row r="31" spans="2:46" s="5" customFormat="1" ht="4.5" customHeight="1">
      <c r="B31" s="3"/>
      <c r="C31" s="241"/>
      <c r="D31" s="235"/>
      <c r="E31" s="236"/>
      <c r="F31" s="241"/>
      <c r="G31" s="241"/>
      <c r="H31" s="241"/>
      <c r="I31" s="241"/>
      <c r="J31" s="241"/>
      <c r="K31" s="241"/>
      <c r="L31" s="241"/>
      <c r="M31" s="241"/>
      <c r="N31" s="241"/>
      <c r="O31" s="241"/>
      <c r="P31" s="241"/>
      <c r="Q31" s="241"/>
      <c r="R31" s="241"/>
      <c r="S31" s="241"/>
      <c r="T31" s="239"/>
      <c r="U31" s="239"/>
      <c r="V31" s="59"/>
      <c r="W31" s="241"/>
      <c r="X31" s="60"/>
      <c r="Y31" s="61"/>
      <c r="Z31" s="61"/>
      <c r="AA31" s="62"/>
      <c r="AB31" s="237"/>
      <c r="AC31" s="63"/>
      <c r="AD31" s="71"/>
      <c r="AE31" s="64"/>
      <c r="AF31" s="64"/>
      <c r="AG31" s="3"/>
      <c r="AH31" s="3"/>
      <c r="AI31" s="64"/>
      <c r="AJ31" s="64"/>
      <c r="AK31" s="64"/>
      <c r="AL31" s="64"/>
    </row>
    <row r="32" spans="2:46" s="5" customFormat="1" ht="24.75" customHeight="1">
      <c r="B32" s="3"/>
      <c r="C32" s="449" t="s">
        <v>70</v>
      </c>
      <c r="D32" s="450"/>
      <c r="E32" s="450"/>
      <c r="F32" s="450"/>
      <c r="G32" s="450"/>
      <c r="H32" s="450"/>
      <c r="I32" s="241"/>
      <c r="J32" s="241"/>
      <c r="K32" s="451"/>
      <c r="L32" s="452"/>
      <c r="M32" s="452"/>
      <c r="N32" s="452"/>
      <c r="O32" s="452"/>
      <c r="P32" s="452"/>
      <c r="Q32" s="452"/>
      <c r="R32" s="452"/>
      <c r="S32" s="452"/>
      <c r="T32" s="452"/>
      <c r="U32" s="452"/>
      <c r="V32" s="452"/>
      <c r="W32" s="452"/>
      <c r="X32" s="452"/>
      <c r="Y32" s="453"/>
      <c r="Z32" s="449" t="s">
        <v>74</v>
      </c>
      <c r="AA32" s="450"/>
      <c r="AB32" s="450"/>
      <c r="AC32" s="450"/>
      <c r="AD32" s="478"/>
      <c r="AE32" s="452"/>
      <c r="AF32" s="452"/>
      <c r="AG32" s="452"/>
      <c r="AH32" s="452"/>
      <c r="AI32" s="452"/>
      <c r="AJ32" s="452"/>
      <c r="AK32" s="453"/>
      <c r="AL32" s="238"/>
      <c r="AQ32" s="6"/>
      <c r="AR32" s="240"/>
      <c r="AS32" s="6"/>
      <c r="AT32" s="240"/>
    </row>
    <row r="33" spans="2:77" s="5" customFormat="1" ht="4.5" customHeight="1">
      <c r="B33" s="3"/>
      <c r="C33" s="241"/>
      <c r="D33" s="235"/>
      <c r="E33" s="236"/>
      <c r="F33" s="241"/>
      <c r="G33" s="241"/>
      <c r="H33" s="241"/>
      <c r="I33" s="241"/>
      <c r="J33" s="241"/>
      <c r="K33" s="476"/>
      <c r="L33" s="476"/>
      <c r="M33" s="476"/>
      <c r="N33" s="476"/>
      <c r="O33" s="476"/>
      <c r="P33" s="476"/>
      <c r="Q33" s="476"/>
      <c r="R33" s="476"/>
      <c r="S33" s="476"/>
      <c r="T33" s="476"/>
      <c r="U33" s="476"/>
      <c r="V33" s="476"/>
      <c r="W33" s="476"/>
      <c r="X33" s="476"/>
      <c r="Y33" s="476"/>
      <c r="Z33" s="61"/>
      <c r="AA33" s="62"/>
      <c r="AB33" s="237"/>
      <c r="AC33" s="63"/>
      <c r="AD33" s="71"/>
      <c r="AE33" s="64"/>
      <c r="AF33" s="64"/>
      <c r="AG33" s="3"/>
      <c r="AH33" s="3"/>
      <c r="AI33" s="64"/>
      <c r="AJ33" s="64"/>
      <c r="AK33" s="64"/>
      <c r="AL33" s="64"/>
    </row>
    <row r="34" spans="2:77" s="5" customFormat="1" ht="24.75" customHeight="1">
      <c r="B34" s="3"/>
      <c r="C34" s="449" t="s">
        <v>72</v>
      </c>
      <c r="D34" s="449"/>
      <c r="E34" s="449"/>
      <c r="F34" s="449"/>
      <c r="G34" s="449"/>
      <c r="H34" s="449"/>
      <c r="I34" s="241"/>
      <c r="J34" s="241"/>
      <c r="K34" s="454"/>
      <c r="L34" s="455"/>
      <c r="M34" s="455"/>
      <c r="N34" s="455"/>
      <c r="O34" s="455"/>
      <c r="P34" s="455"/>
      <c r="Q34" s="455"/>
      <c r="R34" s="455"/>
      <c r="S34" s="455"/>
      <c r="T34" s="455"/>
      <c r="U34" s="455"/>
      <c r="V34" s="455"/>
      <c r="W34" s="455"/>
      <c r="X34" s="455"/>
      <c r="Y34" s="456"/>
      <c r="Z34" s="449" t="s">
        <v>75</v>
      </c>
      <c r="AA34" s="450"/>
      <c r="AB34" s="450"/>
      <c r="AC34" s="450"/>
      <c r="AD34" s="451"/>
      <c r="AE34" s="452"/>
      <c r="AF34" s="452"/>
      <c r="AG34" s="452"/>
      <c r="AH34" s="452"/>
      <c r="AI34" s="452"/>
      <c r="AJ34" s="452"/>
      <c r="AK34" s="453"/>
      <c r="AL34" s="238"/>
      <c r="AQ34" s="6"/>
      <c r="AR34" s="240"/>
      <c r="AS34" s="6"/>
      <c r="AT34" s="240"/>
    </row>
    <row r="35" spans="2:77" s="5" customFormat="1" ht="33.75" customHeight="1">
      <c r="B35" s="3"/>
      <c r="C35" s="449"/>
      <c r="D35" s="449"/>
      <c r="E35" s="449"/>
      <c r="F35" s="449"/>
      <c r="G35" s="449"/>
      <c r="H35" s="449"/>
      <c r="I35" s="73"/>
      <c r="J35" s="73"/>
      <c r="K35" s="457"/>
      <c r="L35" s="458"/>
      <c r="M35" s="458"/>
      <c r="N35" s="458"/>
      <c r="O35" s="458"/>
      <c r="P35" s="458"/>
      <c r="Q35" s="458"/>
      <c r="R35" s="458"/>
      <c r="S35" s="458"/>
      <c r="T35" s="458"/>
      <c r="U35" s="458"/>
      <c r="V35" s="458"/>
      <c r="W35" s="458"/>
      <c r="X35" s="458"/>
      <c r="Y35" s="459"/>
      <c r="Z35" s="449"/>
      <c r="AA35" s="450"/>
      <c r="AB35" s="450"/>
      <c r="AC35" s="450"/>
      <c r="AD35" s="450"/>
      <c r="AE35" s="238"/>
      <c r="AF35" s="238"/>
      <c r="AG35" s="238"/>
      <c r="AH35" s="238"/>
      <c r="AI35" s="238"/>
      <c r="AJ35" s="238"/>
      <c r="AK35" s="238"/>
      <c r="AL35" s="238"/>
      <c r="AQ35" s="6"/>
      <c r="AR35" s="240"/>
      <c r="AS35" s="6"/>
      <c r="AT35" s="240"/>
    </row>
    <row r="36" spans="2:77" s="5" customFormat="1" ht="12.75" customHeight="1">
      <c r="B36" s="3"/>
      <c r="C36" s="241"/>
      <c r="D36" s="73"/>
      <c r="E36" s="73"/>
      <c r="F36" s="73"/>
      <c r="G36" s="73"/>
      <c r="H36" s="73"/>
      <c r="I36" s="73"/>
      <c r="J36" s="73"/>
      <c r="K36" s="73"/>
      <c r="L36" s="73"/>
      <c r="M36" s="73"/>
      <c r="N36" s="73"/>
      <c r="O36" s="73"/>
      <c r="P36" s="73"/>
      <c r="Q36" s="73"/>
      <c r="R36" s="73"/>
      <c r="S36" s="73"/>
      <c r="T36" s="73"/>
      <c r="U36" s="73"/>
      <c r="V36" s="241"/>
      <c r="W36" s="74"/>
      <c r="X36" s="241"/>
      <c r="Y36" s="238"/>
      <c r="Z36" s="241"/>
      <c r="AA36" s="73"/>
      <c r="AB36" s="73"/>
      <c r="AC36" s="73"/>
      <c r="AD36" s="242"/>
      <c r="AE36" s="238"/>
      <c r="AF36" s="238"/>
      <c r="AG36" s="238"/>
      <c r="AH36" s="238"/>
      <c r="AI36" s="238"/>
      <c r="AJ36" s="238"/>
      <c r="AK36" s="238"/>
      <c r="AL36" s="238"/>
      <c r="AQ36" s="6"/>
      <c r="AR36" s="240"/>
      <c r="AS36" s="6"/>
      <c r="AT36" s="240"/>
    </row>
    <row r="37" spans="2:77" s="5" customFormat="1" ht="14.25" customHeight="1">
      <c r="B37" s="3"/>
      <c r="C37" s="241"/>
      <c r="D37" s="73"/>
      <c r="E37" s="73"/>
      <c r="F37" s="73"/>
      <c r="G37" s="73"/>
      <c r="H37" s="73"/>
      <c r="I37" s="73"/>
      <c r="J37" s="73"/>
      <c r="K37" s="73"/>
      <c r="L37" s="73"/>
      <c r="M37" s="73"/>
      <c r="N37" s="73"/>
      <c r="O37" s="73"/>
      <c r="P37" s="73"/>
      <c r="Q37" s="73"/>
      <c r="R37" s="73"/>
      <c r="S37" s="73"/>
      <c r="T37" s="73"/>
      <c r="U37" s="73"/>
      <c r="V37" s="241"/>
      <c r="W37" s="74"/>
      <c r="X37" s="241"/>
      <c r="Y37" s="238"/>
      <c r="Z37" s="241"/>
      <c r="AA37" s="73"/>
      <c r="AB37" s="73"/>
      <c r="AC37" s="73"/>
      <c r="AD37" s="242"/>
      <c r="AE37" s="238"/>
      <c r="AF37" s="238"/>
      <c r="AG37" s="238"/>
      <c r="AH37" s="238"/>
      <c r="AI37" s="238"/>
      <c r="AJ37" s="238"/>
      <c r="AK37" s="238"/>
      <c r="AL37" s="238"/>
      <c r="AQ37" s="6"/>
      <c r="AR37" s="240"/>
      <c r="AS37" s="6"/>
      <c r="AT37" s="240"/>
    </row>
    <row r="38" spans="2:77" s="5" customFormat="1" ht="20.25" customHeight="1">
      <c r="B38" s="3"/>
      <c r="C38" s="403" t="s">
        <v>220</v>
      </c>
      <c r="D38" s="404"/>
      <c r="E38" s="404"/>
      <c r="F38" s="404"/>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6"/>
      <c r="AL38" s="238"/>
      <c r="AQ38" s="6"/>
      <c r="AR38" s="240"/>
      <c r="AS38" s="6"/>
      <c r="AT38" s="240"/>
    </row>
    <row r="39" spans="2:77" s="5" customFormat="1" ht="27" customHeight="1">
      <c r="B39" s="3"/>
      <c r="C39" s="370" t="s">
        <v>175</v>
      </c>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238"/>
      <c r="AQ39" s="6"/>
      <c r="AR39" s="240"/>
      <c r="AS39" s="6"/>
      <c r="AT39" s="240"/>
    </row>
    <row r="40" spans="2:77" s="5" customFormat="1" ht="30" customHeight="1">
      <c r="B40" s="3"/>
      <c r="C40" s="388" t="s">
        <v>69</v>
      </c>
      <c r="D40" s="389"/>
      <c r="E40" s="389"/>
      <c r="F40" s="389"/>
      <c r="G40" s="389"/>
      <c r="H40" s="389"/>
      <c r="I40" s="389"/>
      <c r="J40" s="389"/>
      <c r="K40" s="390"/>
      <c r="L40" s="388" t="s">
        <v>68</v>
      </c>
      <c r="M40" s="389"/>
      <c r="N40" s="389"/>
      <c r="O40" s="389"/>
      <c r="P40" s="389"/>
      <c r="Q40" s="389"/>
      <c r="R40" s="389"/>
      <c r="S40" s="389"/>
      <c r="T40" s="389"/>
      <c r="U40" s="389"/>
      <c r="V40" s="389"/>
      <c r="W40" s="389"/>
      <c r="X40" s="389"/>
      <c r="Y40" s="389" t="s">
        <v>174</v>
      </c>
      <c r="Z40" s="389"/>
      <c r="AA40" s="389"/>
      <c r="AB40" s="389"/>
      <c r="AC40" s="389"/>
      <c r="AD40" s="389"/>
      <c r="AE40" s="389"/>
      <c r="AF40" s="389"/>
      <c r="AG40" s="390"/>
      <c r="AH40" s="388" t="s">
        <v>89</v>
      </c>
      <c r="AI40" s="389"/>
      <c r="AJ40" s="389"/>
      <c r="AK40" s="390"/>
      <c r="AL40" s="238"/>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2:77" s="5" customFormat="1" ht="27.75" customHeight="1">
      <c r="B41" s="3"/>
      <c r="C41" s="375"/>
      <c r="D41" s="376"/>
      <c r="E41" s="376"/>
      <c r="F41" s="376"/>
      <c r="G41" s="376"/>
      <c r="H41" s="376"/>
      <c r="I41" s="376"/>
      <c r="J41" s="376"/>
      <c r="K41" s="377"/>
      <c r="L41" s="417"/>
      <c r="M41" s="418"/>
      <c r="N41" s="418"/>
      <c r="O41" s="418"/>
      <c r="P41" s="418"/>
      <c r="Q41" s="418"/>
      <c r="R41" s="418"/>
      <c r="S41" s="418"/>
      <c r="T41" s="418"/>
      <c r="U41" s="418"/>
      <c r="V41" s="418"/>
      <c r="W41" s="418"/>
      <c r="X41" s="419"/>
      <c r="Y41" s="378"/>
      <c r="Z41" s="378"/>
      <c r="AA41" s="378"/>
      <c r="AB41" s="378"/>
      <c r="AC41" s="378"/>
      <c r="AD41" s="378"/>
      <c r="AE41" s="378"/>
      <c r="AF41" s="378"/>
      <c r="AG41" s="379"/>
      <c r="AH41" s="372"/>
      <c r="AI41" s="373"/>
      <c r="AJ41" s="373"/>
      <c r="AK41" s="374"/>
      <c r="AL41" s="238"/>
      <c r="AQ41" s="6"/>
      <c r="AR41" s="240"/>
      <c r="AS41" s="6"/>
      <c r="AT41" s="240"/>
    </row>
    <row r="42" spans="2:77" s="5" customFormat="1" ht="27.75" customHeight="1">
      <c r="B42" s="3"/>
      <c r="C42" s="375"/>
      <c r="D42" s="376"/>
      <c r="E42" s="376"/>
      <c r="F42" s="376"/>
      <c r="G42" s="376"/>
      <c r="H42" s="376"/>
      <c r="I42" s="376"/>
      <c r="J42" s="376"/>
      <c r="K42" s="377"/>
      <c r="L42" s="380"/>
      <c r="M42" s="381"/>
      <c r="N42" s="381"/>
      <c r="O42" s="381"/>
      <c r="P42" s="381"/>
      <c r="Q42" s="381"/>
      <c r="R42" s="381"/>
      <c r="S42" s="381"/>
      <c r="T42" s="381"/>
      <c r="U42" s="381"/>
      <c r="V42" s="381"/>
      <c r="W42" s="381"/>
      <c r="X42" s="382"/>
      <c r="Y42" s="383"/>
      <c r="Z42" s="383"/>
      <c r="AA42" s="383"/>
      <c r="AB42" s="383"/>
      <c r="AC42" s="383"/>
      <c r="AD42" s="383"/>
      <c r="AE42" s="383"/>
      <c r="AF42" s="383"/>
      <c r="AG42" s="384"/>
      <c r="AH42" s="372"/>
      <c r="AI42" s="373"/>
      <c r="AJ42" s="373"/>
      <c r="AK42" s="374"/>
      <c r="AL42" s="238"/>
      <c r="AQ42" s="6"/>
      <c r="AR42" s="240"/>
      <c r="AS42" s="6"/>
      <c r="AT42" s="240"/>
    </row>
    <row r="43" spans="2:77" s="5" customFormat="1" ht="27.75" customHeight="1">
      <c r="B43" s="3"/>
      <c r="C43" s="375"/>
      <c r="D43" s="376"/>
      <c r="E43" s="376"/>
      <c r="F43" s="376"/>
      <c r="G43" s="376"/>
      <c r="H43" s="376"/>
      <c r="I43" s="376"/>
      <c r="J43" s="376"/>
      <c r="K43" s="377"/>
      <c r="L43" s="375"/>
      <c r="M43" s="376"/>
      <c r="N43" s="376"/>
      <c r="O43" s="376"/>
      <c r="P43" s="376"/>
      <c r="Q43" s="376"/>
      <c r="R43" s="376"/>
      <c r="S43" s="376"/>
      <c r="T43" s="376"/>
      <c r="U43" s="376"/>
      <c r="V43" s="376"/>
      <c r="W43" s="376"/>
      <c r="X43" s="376"/>
      <c r="Y43" s="385"/>
      <c r="Z43" s="386"/>
      <c r="AA43" s="386"/>
      <c r="AB43" s="386"/>
      <c r="AC43" s="386"/>
      <c r="AD43" s="386"/>
      <c r="AE43" s="386"/>
      <c r="AF43" s="386"/>
      <c r="AG43" s="387"/>
      <c r="AH43" s="372"/>
      <c r="AI43" s="373"/>
      <c r="AJ43" s="373"/>
      <c r="AK43" s="374"/>
      <c r="AL43" s="238"/>
      <c r="AQ43" s="6"/>
      <c r="AR43" s="240"/>
      <c r="AS43" s="6"/>
      <c r="AT43" s="240"/>
    </row>
    <row r="44" spans="2:77" s="5" customFormat="1" ht="21.75" customHeight="1">
      <c r="B44" s="3"/>
      <c r="C44" s="370" t="s">
        <v>173</v>
      </c>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238"/>
      <c r="AQ44" s="6"/>
      <c r="AR44" s="240"/>
      <c r="AS44" s="6"/>
      <c r="AT44" s="240"/>
    </row>
    <row r="45" spans="2:77" s="5" customFormat="1" ht="30" customHeight="1">
      <c r="B45" s="3"/>
      <c r="C45" s="388" t="s">
        <v>172</v>
      </c>
      <c r="D45" s="389"/>
      <c r="E45" s="389"/>
      <c r="F45" s="389"/>
      <c r="G45" s="389"/>
      <c r="H45" s="389"/>
      <c r="I45" s="389"/>
      <c r="J45" s="389"/>
      <c r="K45" s="390"/>
      <c r="L45" s="388" t="s">
        <v>68</v>
      </c>
      <c r="M45" s="389"/>
      <c r="N45" s="389"/>
      <c r="O45" s="389"/>
      <c r="P45" s="389"/>
      <c r="Q45" s="389"/>
      <c r="R45" s="389"/>
      <c r="S45" s="389"/>
      <c r="T45" s="389"/>
      <c r="U45" s="389"/>
      <c r="V45" s="389"/>
      <c r="W45" s="389"/>
      <c r="X45" s="389"/>
      <c r="Y45" s="389" t="s">
        <v>171</v>
      </c>
      <c r="Z45" s="389"/>
      <c r="AA45" s="389"/>
      <c r="AB45" s="389"/>
      <c r="AC45" s="389"/>
      <c r="AD45" s="389"/>
      <c r="AE45" s="389"/>
      <c r="AF45" s="389"/>
      <c r="AG45" s="390"/>
      <c r="AH45" s="388" t="s">
        <v>89</v>
      </c>
      <c r="AI45" s="389"/>
      <c r="AJ45" s="389"/>
      <c r="AK45" s="390"/>
      <c r="AL45" s="238"/>
      <c r="AQ45" s="6"/>
      <c r="AR45" s="240"/>
      <c r="AS45" s="6"/>
      <c r="AT45" s="240"/>
    </row>
    <row r="46" spans="2:77" s="5" customFormat="1" ht="27.75" customHeight="1">
      <c r="B46" s="3"/>
      <c r="C46" s="391"/>
      <c r="D46" s="392"/>
      <c r="E46" s="392"/>
      <c r="F46" s="392"/>
      <c r="G46" s="392"/>
      <c r="H46" s="392"/>
      <c r="I46" s="392"/>
      <c r="J46" s="392"/>
      <c r="K46" s="393"/>
      <c r="L46" s="420"/>
      <c r="M46" s="421"/>
      <c r="N46" s="421"/>
      <c r="O46" s="421"/>
      <c r="P46" s="421"/>
      <c r="Q46" s="421"/>
      <c r="R46" s="421"/>
      <c r="S46" s="421"/>
      <c r="T46" s="421"/>
      <c r="U46" s="421"/>
      <c r="V46" s="421"/>
      <c r="W46" s="421"/>
      <c r="X46" s="421"/>
      <c r="Y46" s="385"/>
      <c r="Z46" s="386"/>
      <c r="AA46" s="386"/>
      <c r="AB46" s="386"/>
      <c r="AC46" s="386"/>
      <c r="AD46" s="386"/>
      <c r="AE46" s="386"/>
      <c r="AF46" s="386"/>
      <c r="AG46" s="387"/>
      <c r="AH46" s="414"/>
      <c r="AI46" s="415"/>
      <c r="AJ46" s="415"/>
      <c r="AK46" s="416"/>
      <c r="AL46" s="238"/>
      <c r="AQ46" s="6"/>
      <c r="AR46" s="240"/>
      <c r="AS46" s="6"/>
      <c r="AT46" s="240"/>
    </row>
    <row r="47" spans="2:77" s="5" customFormat="1" ht="27.75" customHeight="1">
      <c r="B47" s="3"/>
      <c r="C47" s="391"/>
      <c r="D47" s="392"/>
      <c r="E47" s="392"/>
      <c r="F47" s="392"/>
      <c r="G47" s="392"/>
      <c r="H47" s="392"/>
      <c r="I47" s="392"/>
      <c r="J47" s="392"/>
      <c r="K47" s="393"/>
      <c r="L47" s="420"/>
      <c r="M47" s="421"/>
      <c r="N47" s="421"/>
      <c r="O47" s="421"/>
      <c r="P47" s="421"/>
      <c r="Q47" s="421"/>
      <c r="R47" s="421"/>
      <c r="S47" s="421"/>
      <c r="T47" s="421"/>
      <c r="U47" s="421"/>
      <c r="V47" s="421"/>
      <c r="W47" s="421"/>
      <c r="X47" s="421"/>
      <c r="Y47" s="385"/>
      <c r="Z47" s="386"/>
      <c r="AA47" s="386"/>
      <c r="AB47" s="386"/>
      <c r="AC47" s="386"/>
      <c r="AD47" s="386"/>
      <c r="AE47" s="386"/>
      <c r="AF47" s="386"/>
      <c r="AG47" s="387"/>
      <c r="AH47" s="414"/>
      <c r="AI47" s="415"/>
      <c r="AJ47" s="415"/>
      <c r="AK47" s="416"/>
      <c r="AL47" s="238"/>
      <c r="AQ47" s="6"/>
      <c r="AR47" s="240"/>
      <c r="AS47" s="6"/>
      <c r="AT47" s="240"/>
    </row>
    <row r="48" spans="2:77" s="5" customFormat="1" ht="27.75" customHeight="1">
      <c r="B48" s="3"/>
      <c r="C48" s="375"/>
      <c r="D48" s="376"/>
      <c r="E48" s="376"/>
      <c r="F48" s="376"/>
      <c r="G48" s="376"/>
      <c r="H48" s="376"/>
      <c r="I48" s="376"/>
      <c r="J48" s="376"/>
      <c r="K48" s="377"/>
      <c r="L48" s="375"/>
      <c r="M48" s="376"/>
      <c r="N48" s="376"/>
      <c r="O48" s="376"/>
      <c r="P48" s="376"/>
      <c r="Q48" s="376"/>
      <c r="R48" s="376"/>
      <c r="S48" s="376"/>
      <c r="T48" s="376"/>
      <c r="U48" s="376"/>
      <c r="V48" s="376"/>
      <c r="W48" s="376"/>
      <c r="X48" s="376"/>
      <c r="Y48" s="385"/>
      <c r="Z48" s="386"/>
      <c r="AA48" s="386"/>
      <c r="AB48" s="386"/>
      <c r="AC48" s="386"/>
      <c r="AD48" s="386"/>
      <c r="AE48" s="386"/>
      <c r="AF48" s="386"/>
      <c r="AG48" s="387"/>
      <c r="AH48" s="372"/>
      <c r="AI48" s="373"/>
      <c r="AJ48" s="373"/>
      <c r="AK48" s="374"/>
      <c r="AL48" s="238"/>
      <c r="AQ48" s="6"/>
      <c r="AR48" s="240"/>
      <c r="AS48" s="6"/>
      <c r="AT48" s="240"/>
    </row>
    <row r="49" spans="2:58" s="5" customFormat="1" ht="10.5" customHeight="1">
      <c r="B49" s="3"/>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238"/>
      <c r="AQ49" s="6"/>
      <c r="AR49" s="240"/>
      <c r="AS49" s="6"/>
      <c r="AT49" s="240"/>
    </row>
    <row r="50" spans="2:58" s="5" customFormat="1" ht="34.5" customHeight="1">
      <c r="B50" s="3"/>
      <c r="C50" s="422" t="s">
        <v>170</v>
      </c>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4"/>
      <c r="AH50" s="425">
        <f>SUM(AH41:AK43,AH47:AK48)</f>
        <v>0</v>
      </c>
      <c r="AI50" s="426"/>
      <c r="AJ50" s="426"/>
      <c r="AK50" s="427"/>
      <c r="AL50" s="238"/>
      <c r="AQ50" s="6"/>
      <c r="AR50" s="240"/>
      <c r="AS50" s="6"/>
      <c r="AT50" s="240"/>
    </row>
    <row r="51" spans="2:58" s="5" customFormat="1" ht="14.25" customHeight="1">
      <c r="B51" s="3"/>
      <c r="C51" s="241"/>
      <c r="D51" s="73"/>
      <c r="E51" s="73"/>
      <c r="F51" s="73"/>
      <c r="G51" s="73"/>
      <c r="H51" s="73"/>
      <c r="I51" s="73"/>
      <c r="J51" s="73"/>
      <c r="K51" s="73"/>
      <c r="L51" s="73"/>
      <c r="M51" s="73"/>
      <c r="N51" s="73"/>
      <c r="O51" s="73"/>
      <c r="P51" s="73"/>
      <c r="Q51" s="73"/>
      <c r="R51" s="73"/>
      <c r="S51" s="73"/>
      <c r="T51" s="73"/>
      <c r="U51" s="73"/>
      <c r="V51" s="241"/>
      <c r="W51" s="74"/>
      <c r="X51" s="241"/>
      <c r="Y51" s="238"/>
      <c r="Z51" s="241"/>
      <c r="AA51" s="73"/>
      <c r="AB51" s="73"/>
      <c r="AC51" s="73"/>
      <c r="AD51" s="242"/>
      <c r="AE51" s="238"/>
      <c r="AF51" s="238"/>
      <c r="AG51" s="238"/>
      <c r="AH51" s="238"/>
      <c r="AI51" s="238"/>
      <c r="AJ51" s="238"/>
      <c r="AK51" s="238"/>
      <c r="AL51" s="238"/>
      <c r="AQ51" s="6"/>
      <c r="AR51" s="240"/>
      <c r="AS51" s="6"/>
      <c r="AT51" s="240"/>
    </row>
    <row r="52" spans="2:58" s="5" customFormat="1" ht="24.75" customHeight="1">
      <c r="B52" s="3"/>
      <c r="C52" s="241"/>
      <c r="D52" s="73"/>
      <c r="E52" s="73"/>
      <c r="F52" s="73"/>
      <c r="G52" s="73"/>
      <c r="H52" s="73"/>
      <c r="I52" s="73"/>
      <c r="J52" s="73"/>
      <c r="K52" s="73"/>
      <c r="L52" s="73"/>
      <c r="M52" s="73"/>
      <c r="N52" s="73"/>
      <c r="O52" s="73"/>
      <c r="P52" s="73"/>
      <c r="Q52" s="73"/>
      <c r="R52" s="73"/>
      <c r="S52" s="73"/>
      <c r="T52" s="73"/>
      <c r="U52" s="73"/>
      <c r="V52" s="241"/>
      <c r="W52" s="74"/>
      <c r="X52" s="241"/>
      <c r="Y52" s="238"/>
      <c r="Z52" s="241"/>
      <c r="AA52" s="73"/>
      <c r="AB52" s="73"/>
      <c r="AC52" s="73"/>
      <c r="AD52" s="242"/>
      <c r="AE52" s="238"/>
      <c r="AF52" s="238"/>
      <c r="AG52" s="238"/>
      <c r="AH52" s="238"/>
      <c r="AI52" s="238"/>
      <c r="AJ52" s="238"/>
      <c r="AK52" s="238"/>
      <c r="AL52" s="238"/>
      <c r="AQ52" s="6"/>
      <c r="AR52" s="240"/>
      <c r="AS52" s="6"/>
      <c r="AT52" s="240"/>
    </row>
    <row r="53" spans="2:58" s="5" customFormat="1" ht="15">
      <c r="B53" s="3"/>
      <c r="C53" s="403" t="s">
        <v>81</v>
      </c>
      <c r="D53" s="404"/>
      <c r="E53" s="404"/>
      <c r="F53" s="404"/>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6"/>
      <c r="AL53" s="96"/>
      <c r="AQ53" s="6"/>
      <c r="AR53" s="240"/>
      <c r="AS53" s="6"/>
      <c r="AT53" s="240"/>
    </row>
    <row r="54" spans="2:58" s="5" customFormat="1" ht="15">
      <c r="B54" s="3"/>
      <c r="C54" s="94"/>
      <c r="D54" s="94"/>
      <c r="E54" s="94"/>
      <c r="F54" s="94"/>
      <c r="G54" s="94"/>
      <c r="H54" s="94"/>
      <c r="I54" s="94"/>
      <c r="J54" s="94"/>
      <c r="K54" s="94"/>
      <c r="L54" s="94"/>
      <c r="M54" s="94"/>
      <c r="N54" s="94"/>
      <c r="O54" s="95"/>
      <c r="P54" s="95"/>
      <c r="Q54" s="95"/>
      <c r="R54" s="95"/>
      <c r="S54" s="95"/>
      <c r="T54" s="95"/>
      <c r="U54" s="95"/>
      <c r="V54" s="95"/>
      <c r="W54" s="95"/>
      <c r="X54" s="95"/>
      <c r="Y54" s="95"/>
      <c r="Z54" s="95"/>
      <c r="AA54" s="95"/>
      <c r="AB54" s="95"/>
      <c r="AC54" s="95"/>
      <c r="AD54" s="95"/>
      <c r="AE54" s="95"/>
      <c r="AF54" s="95"/>
      <c r="AG54" s="95"/>
      <c r="AH54" s="95"/>
      <c r="AI54" s="95"/>
      <c r="AJ54" s="95"/>
      <c r="AK54" s="95"/>
      <c r="AL54" s="96"/>
      <c r="AQ54" s="6"/>
      <c r="AR54" s="240"/>
      <c r="AS54" s="6"/>
      <c r="AT54" s="240"/>
    </row>
    <row r="55" spans="2:58" s="5" customFormat="1" ht="15">
      <c r="B55" s="3"/>
      <c r="C55" s="467" t="s">
        <v>208</v>
      </c>
      <c r="D55" s="467"/>
      <c r="E55" s="467"/>
      <c r="F55" s="467"/>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96"/>
      <c r="AQ55" s="6"/>
      <c r="AR55" s="240"/>
      <c r="AS55" s="6"/>
      <c r="AT55" s="240"/>
    </row>
    <row r="56" spans="2:58" s="5" customFormat="1" ht="29.25" customHeight="1">
      <c r="B56" s="3"/>
      <c r="C56" s="437" t="s">
        <v>2</v>
      </c>
      <c r="D56" s="437"/>
      <c r="E56" s="437"/>
      <c r="F56" s="437"/>
      <c r="G56" s="437"/>
      <c r="H56" s="442" t="s">
        <v>3</v>
      </c>
      <c r="I56" s="466"/>
      <c r="J56" s="466"/>
      <c r="K56" s="466"/>
      <c r="L56" s="466"/>
      <c r="M56" s="466"/>
      <c r="N56" s="466"/>
      <c r="O56" s="466"/>
      <c r="P56" s="466"/>
      <c r="Q56" s="466"/>
      <c r="R56" s="444"/>
      <c r="S56" s="445"/>
      <c r="T56" s="442" t="s">
        <v>4</v>
      </c>
      <c r="U56" s="444"/>
      <c r="V56" s="444"/>
      <c r="W56" s="444"/>
      <c r="X56" s="444"/>
      <c r="Y56" s="445"/>
      <c r="Z56" s="442" t="s">
        <v>83</v>
      </c>
      <c r="AA56" s="446"/>
      <c r="AB56" s="446"/>
      <c r="AC56" s="446"/>
      <c r="AD56" s="446"/>
      <c r="AE56" s="446"/>
      <c r="AF56" s="446"/>
      <c r="AG56" s="443"/>
      <c r="AH56" s="442" t="s">
        <v>5</v>
      </c>
      <c r="AI56" s="443"/>
      <c r="AJ56" s="437" t="s">
        <v>6</v>
      </c>
      <c r="AK56" s="437"/>
      <c r="AL56" s="241"/>
      <c r="AM56" s="73"/>
      <c r="AN56" s="73"/>
      <c r="AO56" s="73"/>
      <c r="AP56" s="242"/>
      <c r="AQ56" s="238"/>
      <c r="AR56" s="238"/>
      <c r="AS56" s="238"/>
      <c r="AT56" s="238"/>
      <c r="AU56" s="238"/>
      <c r="AV56" s="238"/>
      <c r="AW56" s="238"/>
      <c r="AX56" s="238"/>
      <c r="BC56" s="6"/>
      <c r="BD56" s="240"/>
      <c r="BE56" s="6"/>
      <c r="BF56" s="240"/>
    </row>
    <row r="57" spans="2:58" s="5" customFormat="1" ht="21" customHeight="1">
      <c r="B57" s="3"/>
      <c r="C57" s="432"/>
      <c r="D57" s="433"/>
      <c r="E57" s="433"/>
      <c r="F57" s="433"/>
      <c r="G57" s="433"/>
      <c r="H57" s="434"/>
      <c r="I57" s="435"/>
      <c r="J57" s="435"/>
      <c r="K57" s="435"/>
      <c r="L57" s="435"/>
      <c r="M57" s="435"/>
      <c r="N57" s="435"/>
      <c r="O57" s="435"/>
      <c r="P57" s="435"/>
      <c r="Q57" s="435"/>
      <c r="R57" s="435"/>
      <c r="S57" s="436"/>
      <c r="T57" s="434"/>
      <c r="U57" s="435"/>
      <c r="V57" s="435"/>
      <c r="W57" s="435"/>
      <c r="X57" s="435"/>
      <c r="Y57" s="435"/>
      <c r="Z57" s="434"/>
      <c r="AA57" s="435"/>
      <c r="AB57" s="435"/>
      <c r="AC57" s="435"/>
      <c r="AD57" s="435"/>
      <c r="AE57" s="435"/>
      <c r="AF57" s="435"/>
      <c r="AG57" s="436"/>
      <c r="AH57" s="428"/>
      <c r="AI57" s="429"/>
      <c r="AJ57" s="430"/>
      <c r="AK57" s="431"/>
      <c r="AL57" s="238"/>
      <c r="AQ57" s="6"/>
      <c r="AR57" s="240"/>
      <c r="AS57" s="6"/>
      <c r="AT57" s="240"/>
    </row>
    <row r="58" spans="2:58" s="5" customFormat="1" ht="21" customHeight="1">
      <c r="B58" s="3"/>
      <c r="C58" s="432"/>
      <c r="D58" s="433"/>
      <c r="E58" s="433"/>
      <c r="F58" s="433"/>
      <c r="G58" s="433"/>
      <c r="H58" s="434"/>
      <c r="I58" s="435"/>
      <c r="J58" s="435"/>
      <c r="K58" s="435"/>
      <c r="L58" s="435"/>
      <c r="M58" s="435"/>
      <c r="N58" s="435"/>
      <c r="O58" s="435"/>
      <c r="P58" s="435"/>
      <c r="Q58" s="435"/>
      <c r="R58" s="435"/>
      <c r="S58" s="436"/>
      <c r="T58" s="434"/>
      <c r="U58" s="435"/>
      <c r="V58" s="435"/>
      <c r="W58" s="435"/>
      <c r="X58" s="435"/>
      <c r="Y58" s="435"/>
      <c r="Z58" s="434"/>
      <c r="AA58" s="435"/>
      <c r="AB58" s="435"/>
      <c r="AC58" s="435"/>
      <c r="AD58" s="435"/>
      <c r="AE58" s="435"/>
      <c r="AF58" s="435"/>
      <c r="AG58" s="436"/>
      <c r="AH58" s="428"/>
      <c r="AI58" s="429"/>
      <c r="AJ58" s="430"/>
      <c r="AK58" s="431"/>
      <c r="AL58" s="238"/>
      <c r="AQ58" s="6"/>
      <c r="AR58" s="240"/>
      <c r="AS58" s="6"/>
      <c r="AT58" s="240"/>
    </row>
    <row r="59" spans="2:58" s="5" customFormat="1" ht="21" customHeight="1">
      <c r="B59" s="3"/>
      <c r="C59" s="432"/>
      <c r="D59" s="433"/>
      <c r="E59" s="433"/>
      <c r="F59" s="433"/>
      <c r="G59" s="433"/>
      <c r="H59" s="434"/>
      <c r="I59" s="435"/>
      <c r="J59" s="435"/>
      <c r="K59" s="435"/>
      <c r="L59" s="435"/>
      <c r="M59" s="435"/>
      <c r="N59" s="435"/>
      <c r="O59" s="435"/>
      <c r="P59" s="435"/>
      <c r="Q59" s="435"/>
      <c r="R59" s="435"/>
      <c r="S59" s="436"/>
      <c r="T59" s="434"/>
      <c r="U59" s="435"/>
      <c r="V59" s="435"/>
      <c r="W59" s="435"/>
      <c r="X59" s="435"/>
      <c r="Y59" s="435"/>
      <c r="Z59" s="434"/>
      <c r="AA59" s="435"/>
      <c r="AB59" s="435"/>
      <c r="AC59" s="435"/>
      <c r="AD59" s="435"/>
      <c r="AE59" s="435"/>
      <c r="AF59" s="435"/>
      <c r="AG59" s="436"/>
      <c r="AH59" s="428"/>
      <c r="AI59" s="429"/>
      <c r="AJ59" s="430"/>
      <c r="AK59" s="431"/>
      <c r="AL59" s="238"/>
      <c r="AQ59" s="6"/>
      <c r="AR59" s="240"/>
      <c r="AS59" s="6"/>
      <c r="AT59" s="240"/>
    </row>
    <row r="60" spans="2:58" s="5" customFormat="1" ht="21" customHeight="1">
      <c r="B60" s="3"/>
      <c r="C60" s="432"/>
      <c r="D60" s="433"/>
      <c r="E60" s="433"/>
      <c r="F60" s="433"/>
      <c r="G60" s="433"/>
      <c r="H60" s="434"/>
      <c r="I60" s="435"/>
      <c r="J60" s="435"/>
      <c r="K60" s="435"/>
      <c r="L60" s="435"/>
      <c r="M60" s="435"/>
      <c r="N60" s="435"/>
      <c r="O60" s="435"/>
      <c r="P60" s="435"/>
      <c r="Q60" s="435"/>
      <c r="R60" s="435"/>
      <c r="S60" s="436"/>
      <c r="T60" s="434"/>
      <c r="U60" s="435"/>
      <c r="V60" s="435"/>
      <c r="W60" s="435"/>
      <c r="X60" s="435"/>
      <c r="Y60" s="435"/>
      <c r="Z60" s="434"/>
      <c r="AA60" s="435"/>
      <c r="AB60" s="435"/>
      <c r="AC60" s="435"/>
      <c r="AD60" s="435"/>
      <c r="AE60" s="435"/>
      <c r="AF60" s="435"/>
      <c r="AG60" s="436"/>
      <c r="AH60" s="428"/>
      <c r="AI60" s="429"/>
      <c r="AJ60" s="430"/>
      <c r="AK60" s="431"/>
      <c r="AL60" s="238"/>
      <c r="AQ60" s="6"/>
      <c r="AR60" s="240"/>
      <c r="AS60" s="6"/>
      <c r="AT60" s="240"/>
    </row>
    <row r="61" spans="2:58" s="5" customFormat="1" ht="21" customHeight="1">
      <c r="B61" s="3"/>
      <c r="C61" s="432"/>
      <c r="D61" s="433"/>
      <c r="E61" s="433"/>
      <c r="F61" s="433"/>
      <c r="G61" s="433"/>
      <c r="H61" s="434"/>
      <c r="I61" s="435"/>
      <c r="J61" s="435"/>
      <c r="K61" s="435"/>
      <c r="L61" s="435"/>
      <c r="M61" s="435"/>
      <c r="N61" s="435"/>
      <c r="O61" s="435"/>
      <c r="P61" s="435"/>
      <c r="Q61" s="435"/>
      <c r="R61" s="435"/>
      <c r="S61" s="436"/>
      <c r="T61" s="434"/>
      <c r="U61" s="435"/>
      <c r="V61" s="435"/>
      <c r="W61" s="435"/>
      <c r="X61" s="435"/>
      <c r="Y61" s="435"/>
      <c r="Z61" s="434"/>
      <c r="AA61" s="435"/>
      <c r="AB61" s="435"/>
      <c r="AC61" s="435"/>
      <c r="AD61" s="435"/>
      <c r="AE61" s="435"/>
      <c r="AF61" s="435"/>
      <c r="AG61" s="436"/>
      <c r="AH61" s="428"/>
      <c r="AI61" s="429"/>
      <c r="AJ61" s="430"/>
      <c r="AK61" s="431"/>
      <c r="AL61" s="238"/>
      <c r="AQ61" s="6"/>
      <c r="AR61" s="240"/>
      <c r="AS61" s="6"/>
      <c r="AT61" s="240"/>
    </row>
    <row r="62" spans="2:58" s="5" customFormat="1" ht="21" customHeight="1">
      <c r="B62" s="3"/>
      <c r="C62" s="432"/>
      <c r="D62" s="433"/>
      <c r="E62" s="433"/>
      <c r="F62" s="433"/>
      <c r="G62" s="433"/>
      <c r="H62" s="434"/>
      <c r="I62" s="435"/>
      <c r="J62" s="435"/>
      <c r="K62" s="435"/>
      <c r="L62" s="435"/>
      <c r="M62" s="435"/>
      <c r="N62" s="435"/>
      <c r="O62" s="435"/>
      <c r="P62" s="435"/>
      <c r="Q62" s="435"/>
      <c r="R62" s="435"/>
      <c r="S62" s="436"/>
      <c r="T62" s="434"/>
      <c r="U62" s="435"/>
      <c r="V62" s="435"/>
      <c r="W62" s="435"/>
      <c r="X62" s="435"/>
      <c r="Y62" s="435"/>
      <c r="Z62" s="434"/>
      <c r="AA62" s="435"/>
      <c r="AB62" s="435"/>
      <c r="AC62" s="435"/>
      <c r="AD62" s="435"/>
      <c r="AE62" s="435"/>
      <c r="AF62" s="435"/>
      <c r="AG62" s="436"/>
      <c r="AH62" s="428"/>
      <c r="AI62" s="429"/>
      <c r="AJ62" s="430"/>
      <c r="AK62" s="431"/>
      <c r="AL62" s="238"/>
      <c r="AQ62" s="6"/>
      <c r="AR62" s="240"/>
      <c r="AS62" s="6"/>
      <c r="AT62" s="240"/>
    </row>
    <row r="63" spans="2:58" s="5" customFormat="1" ht="21" customHeight="1">
      <c r="B63" s="3"/>
      <c r="C63" s="432"/>
      <c r="D63" s="433"/>
      <c r="E63" s="433"/>
      <c r="F63" s="433"/>
      <c r="G63" s="433"/>
      <c r="H63" s="434"/>
      <c r="I63" s="435"/>
      <c r="J63" s="435"/>
      <c r="K63" s="435"/>
      <c r="L63" s="435"/>
      <c r="M63" s="435"/>
      <c r="N63" s="435"/>
      <c r="O63" s="435"/>
      <c r="P63" s="435"/>
      <c r="Q63" s="435"/>
      <c r="R63" s="435"/>
      <c r="S63" s="436"/>
      <c r="T63" s="434"/>
      <c r="U63" s="435"/>
      <c r="V63" s="435"/>
      <c r="W63" s="435"/>
      <c r="X63" s="435"/>
      <c r="Y63" s="435"/>
      <c r="Z63" s="434"/>
      <c r="AA63" s="435"/>
      <c r="AB63" s="435"/>
      <c r="AC63" s="435"/>
      <c r="AD63" s="435"/>
      <c r="AE63" s="435"/>
      <c r="AF63" s="435"/>
      <c r="AG63" s="436"/>
      <c r="AH63" s="428"/>
      <c r="AI63" s="429"/>
      <c r="AJ63" s="430"/>
      <c r="AK63" s="431"/>
      <c r="AL63" s="238"/>
      <c r="AQ63" s="6"/>
      <c r="AR63" s="240"/>
      <c r="AS63" s="6"/>
      <c r="AT63" s="240"/>
    </row>
    <row r="64" spans="2:58" s="5" customFormat="1" ht="21" customHeight="1">
      <c r="B64" s="3"/>
      <c r="C64" s="432"/>
      <c r="D64" s="433"/>
      <c r="E64" s="433"/>
      <c r="F64" s="433"/>
      <c r="G64" s="433"/>
      <c r="H64" s="434"/>
      <c r="I64" s="435"/>
      <c r="J64" s="435"/>
      <c r="K64" s="435"/>
      <c r="L64" s="435"/>
      <c r="M64" s="435"/>
      <c r="N64" s="435"/>
      <c r="O64" s="435"/>
      <c r="P64" s="435"/>
      <c r="Q64" s="435"/>
      <c r="R64" s="435"/>
      <c r="S64" s="436"/>
      <c r="T64" s="434"/>
      <c r="U64" s="435"/>
      <c r="V64" s="435"/>
      <c r="W64" s="435"/>
      <c r="X64" s="435"/>
      <c r="Y64" s="435"/>
      <c r="Z64" s="434"/>
      <c r="AA64" s="435"/>
      <c r="AB64" s="435"/>
      <c r="AC64" s="435"/>
      <c r="AD64" s="435"/>
      <c r="AE64" s="435"/>
      <c r="AF64" s="435"/>
      <c r="AG64" s="436"/>
      <c r="AH64" s="428"/>
      <c r="AI64" s="429"/>
      <c r="AJ64" s="430"/>
      <c r="AK64" s="431"/>
      <c r="AL64" s="238"/>
      <c r="AQ64" s="6"/>
      <c r="AR64" s="240"/>
      <c r="AS64" s="6"/>
      <c r="AT64" s="240"/>
    </row>
    <row r="65" spans="2:46" s="5" customFormat="1" ht="21" customHeight="1">
      <c r="B65" s="3"/>
      <c r="C65" s="432"/>
      <c r="D65" s="433"/>
      <c r="E65" s="433"/>
      <c r="F65" s="433"/>
      <c r="G65" s="433"/>
      <c r="H65" s="434"/>
      <c r="I65" s="435"/>
      <c r="J65" s="435"/>
      <c r="K65" s="435"/>
      <c r="L65" s="435"/>
      <c r="M65" s="435"/>
      <c r="N65" s="435"/>
      <c r="O65" s="435"/>
      <c r="P65" s="435"/>
      <c r="Q65" s="435"/>
      <c r="R65" s="435"/>
      <c r="S65" s="436"/>
      <c r="T65" s="434"/>
      <c r="U65" s="435"/>
      <c r="V65" s="435"/>
      <c r="W65" s="435"/>
      <c r="X65" s="435"/>
      <c r="Y65" s="435"/>
      <c r="Z65" s="434"/>
      <c r="AA65" s="435"/>
      <c r="AB65" s="435"/>
      <c r="AC65" s="435"/>
      <c r="AD65" s="435"/>
      <c r="AE65" s="435"/>
      <c r="AF65" s="435"/>
      <c r="AG65" s="436"/>
      <c r="AH65" s="428"/>
      <c r="AI65" s="429"/>
      <c r="AJ65" s="430"/>
      <c r="AK65" s="431"/>
      <c r="AL65" s="238"/>
      <c r="AQ65" s="6"/>
      <c r="AR65" s="240"/>
      <c r="AS65" s="6"/>
      <c r="AT65" s="240"/>
    </row>
    <row r="66" spans="2:46" s="5" customFormat="1" ht="19.5" customHeight="1">
      <c r="B66" s="3"/>
      <c r="C66" s="407" t="s">
        <v>7</v>
      </c>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238"/>
      <c r="AQ66" s="6"/>
      <c r="AR66" s="240"/>
      <c r="AS66" s="6"/>
      <c r="AT66" s="240"/>
    </row>
    <row r="67" spans="2:46" s="5" customFormat="1" ht="14.25" customHeight="1">
      <c r="B67" s="3"/>
      <c r="C67" s="467" t="s">
        <v>82</v>
      </c>
      <c r="D67" s="467"/>
      <c r="E67" s="467"/>
      <c r="F67" s="467"/>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238"/>
      <c r="AQ67" s="6"/>
      <c r="AR67" s="240"/>
      <c r="AS67" s="6"/>
      <c r="AT67" s="240"/>
    </row>
    <row r="68" spans="2:46" s="5" customFormat="1" ht="32.25" customHeight="1">
      <c r="B68" s="3"/>
      <c r="C68" s="437" t="s">
        <v>2</v>
      </c>
      <c r="D68" s="437"/>
      <c r="E68" s="437"/>
      <c r="F68" s="437"/>
      <c r="G68" s="437"/>
      <c r="H68" s="442" t="s">
        <v>3</v>
      </c>
      <c r="I68" s="466"/>
      <c r="J68" s="466"/>
      <c r="K68" s="466"/>
      <c r="L68" s="466"/>
      <c r="M68" s="466"/>
      <c r="N68" s="466"/>
      <c r="O68" s="466"/>
      <c r="P68" s="466"/>
      <c r="Q68" s="466"/>
      <c r="R68" s="444"/>
      <c r="S68" s="445"/>
      <c r="T68" s="442" t="s">
        <v>4</v>
      </c>
      <c r="U68" s="444"/>
      <c r="V68" s="444"/>
      <c r="W68" s="444"/>
      <c r="X68" s="444"/>
      <c r="Y68" s="445"/>
      <c r="Z68" s="442" t="s">
        <v>83</v>
      </c>
      <c r="AA68" s="446"/>
      <c r="AB68" s="446"/>
      <c r="AC68" s="446"/>
      <c r="AD68" s="446"/>
      <c r="AE68" s="446"/>
      <c r="AF68" s="446"/>
      <c r="AG68" s="443"/>
      <c r="AH68" s="442" t="s">
        <v>5</v>
      </c>
      <c r="AI68" s="443"/>
      <c r="AJ68" s="437" t="s">
        <v>6</v>
      </c>
      <c r="AK68" s="437"/>
      <c r="AL68" s="238"/>
      <c r="AQ68" s="6"/>
      <c r="AR68" s="240"/>
      <c r="AS68" s="6"/>
      <c r="AT68" s="240"/>
    </row>
    <row r="69" spans="2:46" s="5" customFormat="1" ht="22.5" customHeight="1">
      <c r="B69" s="3"/>
      <c r="C69" s="409"/>
      <c r="D69" s="410"/>
      <c r="E69" s="410"/>
      <c r="F69" s="410"/>
      <c r="G69" s="410"/>
      <c r="H69" s="411"/>
      <c r="I69" s="412"/>
      <c r="J69" s="412"/>
      <c r="K69" s="412"/>
      <c r="L69" s="412"/>
      <c r="M69" s="412"/>
      <c r="N69" s="412"/>
      <c r="O69" s="412"/>
      <c r="P69" s="412"/>
      <c r="Q69" s="412"/>
      <c r="R69" s="412"/>
      <c r="S69" s="413"/>
      <c r="T69" s="411"/>
      <c r="U69" s="412"/>
      <c r="V69" s="412"/>
      <c r="W69" s="412"/>
      <c r="X69" s="412"/>
      <c r="Y69" s="412"/>
      <c r="Z69" s="411"/>
      <c r="AA69" s="412"/>
      <c r="AB69" s="412"/>
      <c r="AC69" s="412"/>
      <c r="AD69" s="412"/>
      <c r="AE69" s="412"/>
      <c r="AF69" s="412"/>
      <c r="AG69" s="413"/>
      <c r="AH69" s="428"/>
      <c r="AI69" s="429"/>
      <c r="AJ69" s="430"/>
      <c r="AK69" s="431"/>
      <c r="AL69" s="238"/>
      <c r="AQ69" s="6"/>
      <c r="AR69" s="240"/>
      <c r="AS69" s="6"/>
      <c r="AT69" s="240"/>
    </row>
    <row r="70" spans="2:46" s="5" customFormat="1" ht="22.5" customHeight="1">
      <c r="B70" s="3"/>
      <c r="C70" s="409"/>
      <c r="D70" s="410"/>
      <c r="E70" s="410"/>
      <c r="F70" s="410"/>
      <c r="G70" s="410"/>
      <c r="H70" s="411"/>
      <c r="I70" s="412"/>
      <c r="J70" s="412"/>
      <c r="K70" s="412"/>
      <c r="L70" s="412"/>
      <c r="M70" s="412"/>
      <c r="N70" s="412"/>
      <c r="O70" s="412"/>
      <c r="P70" s="412"/>
      <c r="Q70" s="412"/>
      <c r="R70" s="412"/>
      <c r="S70" s="413"/>
      <c r="T70" s="411"/>
      <c r="U70" s="412"/>
      <c r="V70" s="412"/>
      <c r="W70" s="412"/>
      <c r="X70" s="412"/>
      <c r="Y70" s="412"/>
      <c r="Z70" s="411"/>
      <c r="AA70" s="412"/>
      <c r="AB70" s="412"/>
      <c r="AC70" s="412"/>
      <c r="AD70" s="412"/>
      <c r="AE70" s="412"/>
      <c r="AF70" s="412"/>
      <c r="AG70" s="413"/>
      <c r="AH70" s="428"/>
      <c r="AI70" s="429"/>
      <c r="AJ70" s="430"/>
      <c r="AK70" s="431"/>
      <c r="AL70" s="238"/>
      <c r="AQ70" s="6"/>
      <c r="AR70" s="240"/>
      <c r="AS70" s="6"/>
      <c r="AT70" s="240"/>
    </row>
    <row r="71" spans="2:46" s="5" customFormat="1" ht="22.5" customHeight="1">
      <c r="B71" s="3"/>
      <c r="C71" s="409"/>
      <c r="D71" s="410"/>
      <c r="E71" s="410"/>
      <c r="F71" s="410"/>
      <c r="G71" s="410"/>
      <c r="H71" s="411"/>
      <c r="I71" s="412"/>
      <c r="J71" s="412"/>
      <c r="K71" s="412"/>
      <c r="L71" s="412"/>
      <c r="M71" s="412"/>
      <c r="N71" s="412"/>
      <c r="O71" s="412"/>
      <c r="P71" s="412"/>
      <c r="Q71" s="412"/>
      <c r="R71" s="412"/>
      <c r="S71" s="413"/>
      <c r="T71" s="411"/>
      <c r="U71" s="412"/>
      <c r="V71" s="412"/>
      <c r="W71" s="412"/>
      <c r="X71" s="412"/>
      <c r="Y71" s="412"/>
      <c r="Z71" s="411"/>
      <c r="AA71" s="412"/>
      <c r="AB71" s="412"/>
      <c r="AC71" s="412"/>
      <c r="AD71" s="412"/>
      <c r="AE71" s="412"/>
      <c r="AF71" s="412"/>
      <c r="AG71" s="413"/>
      <c r="AH71" s="428"/>
      <c r="AI71" s="429"/>
      <c r="AJ71" s="430"/>
      <c r="AK71" s="431"/>
      <c r="AL71" s="238"/>
      <c r="AQ71" s="6"/>
      <c r="AR71" s="240"/>
      <c r="AS71" s="6"/>
      <c r="AT71" s="240"/>
    </row>
    <row r="72" spans="2:46" s="5" customFormat="1" ht="22.5" customHeight="1">
      <c r="B72" s="3"/>
      <c r="C72" s="409"/>
      <c r="D72" s="410"/>
      <c r="E72" s="410"/>
      <c r="F72" s="410"/>
      <c r="G72" s="410"/>
      <c r="H72" s="411"/>
      <c r="I72" s="412"/>
      <c r="J72" s="412"/>
      <c r="K72" s="412"/>
      <c r="L72" s="412"/>
      <c r="M72" s="412"/>
      <c r="N72" s="412"/>
      <c r="O72" s="412"/>
      <c r="P72" s="412"/>
      <c r="Q72" s="412"/>
      <c r="R72" s="412"/>
      <c r="S72" s="413"/>
      <c r="T72" s="411"/>
      <c r="U72" s="412"/>
      <c r="V72" s="412"/>
      <c r="W72" s="412"/>
      <c r="X72" s="412"/>
      <c r="Y72" s="412"/>
      <c r="Z72" s="411"/>
      <c r="AA72" s="412"/>
      <c r="AB72" s="412"/>
      <c r="AC72" s="412"/>
      <c r="AD72" s="412"/>
      <c r="AE72" s="412"/>
      <c r="AF72" s="412"/>
      <c r="AG72" s="413"/>
      <c r="AH72" s="428"/>
      <c r="AI72" s="429"/>
      <c r="AJ72" s="430"/>
      <c r="AK72" s="431"/>
      <c r="AL72" s="238"/>
      <c r="AQ72" s="6"/>
      <c r="AR72" s="240"/>
      <c r="AS72" s="6"/>
      <c r="AT72" s="240"/>
    </row>
    <row r="73" spans="2:46" s="5" customFormat="1" ht="22.5" customHeight="1">
      <c r="B73" s="3"/>
      <c r="C73" s="409"/>
      <c r="D73" s="410"/>
      <c r="E73" s="410"/>
      <c r="F73" s="410"/>
      <c r="G73" s="410"/>
      <c r="H73" s="411"/>
      <c r="I73" s="412"/>
      <c r="J73" s="412"/>
      <c r="K73" s="412"/>
      <c r="L73" s="412"/>
      <c r="M73" s="412"/>
      <c r="N73" s="412"/>
      <c r="O73" s="412"/>
      <c r="P73" s="412"/>
      <c r="Q73" s="412"/>
      <c r="R73" s="412"/>
      <c r="S73" s="413"/>
      <c r="T73" s="411"/>
      <c r="U73" s="412"/>
      <c r="V73" s="412"/>
      <c r="W73" s="412"/>
      <c r="X73" s="412"/>
      <c r="Y73" s="412"/>
      <c r="Z73" s="411"/>
      <c r="AA73" s="412"/>
      <c r="AB73" s="412"/>
      <c r="AC73" s="412"/>
      <c r="AD73" s="412"/>
      <c r="AE73" s="412"/>
      <c r="AF73" s="412"/>
      <c r="AG73" s="413"/>
      <c r="AH73" s="428"/>
      <c r="AI73" s="429"/>
      <c r="AJ73" s="430"/>
      <c r="AK73" s="431"/>
      <c r="AL73" s="238"/>
      <c r="AQ73" s="6"/>
      <c r="AR73" s="240"/>
      <c r="AS73" s="6"/>
      <c r="AT73" s="240"/>
    </row>
    <row r="74" spans="2:46" s="5" customFormat="1" ht="22.5" customHeight="1">
      <c r="B74" s="3"/>
      <c r="C74" s="409"/>
      <c r="D74" s="410"/>
      <c r="E74" s="410"/>
      <c r="F74" s="410"/>
      <c r="G74" s="410"/>
      <c r="H74" s="411"/>
      <c r="I74" s="412"/>
      <c r="J74" s="412"/>
      <c r="K74" s="412"/>
      <c r="L74" s="412"/>
      <c r="M74" s="412"/>
      <c r="N74" s="412"/>
      <c r="O74" s="412"/>
      <c r="P74" s="412"/>
      <c r="Q74" s="412"/>
      <c r="R74" s="412"/>
      <c r="S74" s="413"/>
      <c r="T74" s="411"/>
      <c r="U74" s="412"/>
      <c r="V74" s="412"/>
      <c r="W74" s="412"/>
      <c r="X74" s="412"/>
      <c r="Y74" s="412"/>
      <c r="Z74" s="411"/>
      <c r="AA74" s="412"/>
      <c r="AB74" s="412"/>
      <c r="AC74" s="412"/>
      <c r="AD74" s="412"/>
      <c r="AE74" s="412"/>
      <c r="AF74" s="412"/>
      <c r="AG74" s="413"/>
      <c r="AH74" s="428"/>
      <c r="AI74" s="429"/>
      <c r="AJ74" s="430"/>
      <c r="AK74" s="431"/>
      <c r="AL74" s="238"/>
      <c r="AQ74" s="6"/>
      <c r="AR74" s="240"/>
      <c r="AS74" s="6"/>
      <c r="AT74" s="240"/>
    </row>
    <row r="75" spans="2:46" s="5" customFormat="1" ht="22.5" customHeight="1">
      <c r="B75" s="3"/>
      <c r="C75" s="409"/>
      <c r="D75" s="410"/>
      <c r="E75" s="410"/>
      <c r="F75" s="410"/>
      <c r="G75" s="410"/>
      <c r="H75" s="411"/>
      <c r="I75" s="412"/>
      <c r="J75" s="412"/>
      <c r="K75" s="412"/>
      <c r="L75" s="412"/>
      <c r="M75" s="412"/>
      <c r="N75" s="412"/>
      <c r="O75" s="412"/>
      <c r="P75" s="412"/>
      <c r="Q75" s="412"/>
      <c r="R75" s="412"/>
      <c r="S75" s="413"/>
      <c r="T75" s="411"/>
      <c r="U75" s="412"/>
      <c r="V75" s="412"/>
      <c r="W75" s="412"/>
      <c r="X75" s="412"/>
      <c r="Y75" s="412"/>
      <c r="Z75" s="411"/>
      <c r="AA75" s="412"/>
      <c r="AB75" s="412"/>
      <c r="AC75" s="412"/>
      <c r="AD75" s="412"/>
      <c r="AE75" s="412"/>
      <c r="AF75" s="412"/>
      <c r="AG75" s="413"/>
      <c r="AH75" s="428"/>
      <c r="AI75" s="429"/>
      <c r="AJ75" s="430"/>
      <c r="AK75" s="431"/>
      <c r="AL75" s="238"/>
      <c r="AQ75" s="6"/>
      <c r="AR75" s="240"/>
      <c r="AS75" s="6"/>
      <c r="AT75" s="240"/>
    </row>
    <row r="76" spans="2:46" s="5" customFormat="1" ht="22.5" customHeight="1">
      <c r="B76" s="3"/>
      <c r="C76" s="409"/>
      <c r="D76" s="410"/>
      <c r="E76" s="410"/>
      <c r="F76" s="410"/>
      <c r="G76" s="410"/>
      <c r="H76" s="411"/>
      <c r="I76" s="412"/>
      <c r="J76" s="412"/>
      <c r="K76" s="412"/>
      <c r="L76" s="412"/>
      <c r="M76" s="412"/>
      <c r="N76" s="412"/>
      <c r="O76" s="412"/>
      <c r="P76" s="412"/>
      <c r="Q76" s="412"/>
      <c r="R76" s="412"/>
      <c r="S76" s="413"/>
      <c r="T76" s="411"/>
      <c r="U76" s="412"/>
      <c r="V76" s="412"/>
      <c r="W76" s="412"/>
      <c r="X76" s="412"/>
      <c r="Y76" s="412"/>
      <c r="Z76" s="411"/>
      <c r="AA76" s="412"/>
      <c r="AB76" s="412"/>
      <c r="AC76" s="412"/>
      <c r="AD76" s="412"/>
      <c r="AE76" s="412"/>
      <c r="AF76" s="412"/>
      <c r="AG76" s="413"/>
      <c r="AH76" s="428"/>
      <c r="AI76" s="429"/>
      <c r="AJ76" s="430"/>
      <c r="AK76" s="431"/>
      <c r="AL76" s="238"/>
      <c r="AQ76" s="6"/>
      <c r="AR76" s="240"/>
      <c r="AS76" s="6"/>
      <c r="AT76" s="240"/>
    </row>
    <row r="77" spans="2:46" s="5" customFormat="1" ht="48" customHeight="1">
      <c r="B77" s="3"/>
      <c r="C77" s="407" t="s">
        <v>87</v>
      </c>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238"/>
      <c r="AQ77" s="6"/>
      <c r="AR77" s="240"/>
      <c r="AS77" s="6"/>
      <c r="AT77" s="240"/>
    </row>
    <row r="78" spans="2:46" s="5" customFormat="1" ht="14.25"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238"/>
      <c r="AQ78" s="6"/>
      <c r="AR78" s="240"/>
      <c r="AS78" s="6"/>
      <c r="AT78" s="240"/>
    </row>
    <row r="79" spans="2:46" s="5" customFormat="1" ht="14.2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238"/>
      <c r="AQ79" s="6"/>
      <c r="AR79" s="240"/>
      <c r="AS79" s="6"/>
      <c r="AT79" s="240"/>
    </row>
    <row r="80" spans="2:46" s="5" customFormat="1" ht="8.25" customHeight="1">
      <c r="B80" s="3"/>
      <c r="C80" s="241"/>
      <c r="D80" s="73"/>
      <c r="E80" s="73"/>
      <c r="F80" s="73"/>
      <c r="G80" s="73"/>
      <c r="H80" s="73"/>
      <c r="I80" s="73"/>
      <c r="J80" s="73"/>
      <c r="K80" s="73"/>
      <c r="L80" s="73"/>
      <c r="M80" s="73"/>
      <c r="N80" s="73"/>
      <c r="O80" s="73"/>
      <c r="P80" s="73"/>
      <c r="Q80" s="73"/>
      <c r="R80" s="73"/>
      <c r="S80" s="73"/>
      <c r="T80" s="73"/>
      <c r="U80" s="73"/>
      <c r="V80" s="241"/>
      <c r="W80" s="74"/>
      <c r="X80" s="241"/>
      <c r="Y80" s="238"/>
      <c r="Z80" s="241"/>
      <c r="AA80" s="73"/>
      <c r="AB80" s="73"/>
      <c r="AC80" s="73"/>
      <c r="AD80" s="242"/>
      <c r="AE80" s="238"/>
      <c r="AF80" s="238"/>
      <c r="AG80" s="238"/>
      <c r="AH80" s="238"/>
      <c r="AI80" s="238"/>
      <c r="AJ80" s="238"/>
      <c r="AK80" s="238"/>
      <c r="AL80" s="238"/>
      <c r="AQ80" s="6"/>
      <c r="AR80" s="240"/>
      <c r="AS80" s="6"/>
      <c r="AT80" s="240"/>
    </row>
    <row r="81" spans="2:46" s="79" customFormat="1" ht="17.25" customHeight="1">
      <c r="B81" s="77"/>
      <c r="C81" s="78" t="s">
        <v>76</v>
      </c>
      <c r="D81" s="460"/>
      <c r="E81" s="460"/>
      <c r="F81" s="460"/>
      <c r="G81" s="460"/>
      <c r="H81" s="460"/>
      <c r="I81" s="460"/>
      <c r="J81" s="460"/>
      <c r="K81" s="460"/>
      <c r="L81" s="460"/>
      <c r="M81" s="460"/>
      <c r="N81" s="460"/>
      <c r="O81" s="461" t="s">
        <v>216</v>
      </c>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72"/>
      <c r="AQ81" s="80"/>
      <c r="AR81" s="81"/>
      <c r="AS81" s="80"/>
      <c r="AT81" s="81"/>
    </row>
    <row r="82" spans="2:46" s="83" customFormat="1" ht="294" customHeight="1">
      <c r="B82" s="82"/>
      <c r="C82" s="462" t="s">
        <v>215</v>
      </c>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82"/>
    </row>
    <row r="83" spans="2:46" s="5" customFormat="1" ht="26.25" customHeight="1">
      <c r="B83" s="3"/>
      <c r="C83" s="3"/>
      <c r="D83" s="3"/>
      <c r="E83" s="3"/>
      <c r="F83" s="3"/>
      <c r="G83" s="3"/>
      <c r="H83" s="3"/>
      <c r="I83" s="3"/>
      <c r="J83" s="84" t="s">
        <v>77</v>
      </c>
      <c r="K83" s="85"/>
      <c r="L83" s="85"/>
      <c r="M83" s="463"/>
      <c r="N83" s="463"/>
      <c r="O83" s="463"/>
      <c r="P83" s="463"/>
      <c r="Q83" s="463"/>
      <c r="R83" s="463"/>
      <c r="S83" s="463"/>
      <c r="T83" s="463"/>
      <c r="U83" s="463"/>
      <c r="V83" s="463"/>
      <c r="W83" s="463"/>
      <c r="X83" s="463"/>
      <c r="Y83" s="463"/>
      <c r="Z83" s="463"/>
      <c r="AA83" s="463"/>
      <c r="AB83" s="86"/>
      <c r="AC83" s="87" t="s">
        <v>0</v>
      </c>
      <c r="AD83" s="86"/>
      <c r="AE83" s="464"/>
      <c r="AF83" s="465"/>
      <c r="AG83" s="465"/>
      <c r="AH83" s="465"/>
      <c r="AI83" s="465"/>
      <c r="AJ83" s="465"/>
      <c r="AK83" s="88"/>
      <c r="AL83" s="3"/>
      <c r="AO83" s="6"/>
      <c r="AP83" s="240"/>
      <c r="AQ83" s="6"/>
      <c r="AR83" s="240"/>
    </row>
    <row r="84" spans="2:46" s="5" customFormat="1" ht="4.5" customHeight="1">
      <c r="B84" s="3"/>
      <c r="C84" s="241"/>
      <c r="D84" s="235"/>
      <c r="E84" s="236"/>
      <c r="F84" s="241"/>
      <c r="G84" s="241"/>
      <c r="H84" s="241"/>
      <c r="I84" s="241"/>
      <c r="J84" s="241"/>
      <c r="K84" s="241"/>
      <c r="L84" s="241"/>
      <c r="M84" s="241"/>
      <c r="N84" s="241"/>
      <c r="O84" s="241"/>
      <c r="P84" s="241"/>
      <c r="Q84" s="241"/>
      <c r="R84" s="241"/>
      <c r="S84" s="241"/>
      <c r="T84" s="239"/>
      <c r="U84" s="239"/>
      <c r="V84" s="59"/>
      <c r="W84" s="241"/>
      <c r="X84" s="60"/>
      <c r="Y84" s="61"/>
      <c r="Z84" s="61"/>
      <c r="AA84" s="62"/>
      <c r="AB84" s="237"/>
      <c r="AC84" s="63"/>
      <c r="AD84" s="71"/>
      <c r="AE84" s="64"/>
      <c r="AF84" s="64"/>
      <c r="AG84" s="3"/>
      <c r="AH84" s="3"/>
      <c r="AI84" s="64"/>
      <c r="AJ84" s="64"/>
      <c r="AK84" s="64"/>
      <c r="AL84" s="64"/>
    </row>
    <row r="85" spans="2:46" s="5" customFormat="1" ht="33" customHeight="1">
      <c r="B85" s="3"/>
      <c r="C85" s="3"/>
      <c r="D85" s="3"/>
      <c r="E85" s="3"/>
      <c r="F85" s="3"/>
      <c r="G85" s="3"/>
      <c r="H85" s="3"/>
      <c r="I85" s="3"/>
      <c r="J85" s="439" t="s">
        <v>78</v>
      </c>
      <c r="K85" s="440"/>
      <c r="L85" s="440"/>
      <c r="M85" s="440"/>
      <c r="N85" s="440"/>
      <c r="O85" s="440"/>
      <c r="P85" s="440"/>
      <c r="Q85" s="440"/>
      <c r="R85" s="440"/>
      <c r="S85" s="440"/>
      <c r="T85" s="440"/>
      <c r="U85" s="440"/>
      <c r="V85" s="441"/>
      <c r="W85" s="441"/>
      <c r="X85" s="441"/>
      <c r="Y85" s="441"/>
      <c r="Z85" s="441"/>
      <c r="AA85" s="447"/>
      <c r="AB85" s="448"/>
      <c r="AC85" s="448"/>
      <c r="AD85" s="448"/>
      <c r="AE85" s="448"/>
      <c r="AF85" s="448"/>
      <c r="AG85" s="448"/>
      <c r="AH85" s="448"/>
      <c r="AI85" s="448"/>
      <c r="AJ85" s="448"/>
      <c r="AK85" s="88"/>
      <c r="AL85" s="3"/>
    </row>
    <row r="86" spans="2:46" s="5" customFormat="1" ht="29.25" customHeight="1">
      <c r="B86" s="3"/>
      <c r="C86" s="3"/>
      <c r="D86" s="3"/>
      <c r="E86" s="3"/>
      <c r="F86" s="3"/>
      <c r="G86" s="3"/>
      <c r="H86" s="3"/>
      <c r="I86" s="3"/>
      <c r="J86" s="89" t="s">
        <v>1</v>
      </c>
      <c r="K86" s="85"/>
      <c r="L86" s="85"/>
      <c r="M86" s="85"/>
      <c r="N86" s="85"/>
      <c r="O86" s="85"/>
      <c r="P86" s="85"/>
      <c r="Q86" s="85"/>
      <c r="R86" s="85"/>
      <c r="S86" s="85"/>
      <c r="T86" s="85"/>
      <c r="U86" s="85"/>
      <c r="V86" s="85"/>
      <c r="W86" s="85"/>
      <c r="X86" s="85"/>
      <c r="Y86" s="85"/>
      <c r="Z86" s="88"/>
      <c r="AA86" s="88"/>
      <c r="AB86" s="88"/>
      <c r="AC86" s="88"/>
      <c r="AD86" s="88"/>
      <c r="AE86" s="88"/>
      <c r="AF86" s="88"/>
      <c r="AG86" s="88"/>
      <c r="AH86" s="88"/>
      <c r="AI86" s="88"/>
      <c r="AJ86" s="88"/>
      <c r="AK86" s="88"/>
      <c r="AL86" s="3"/>
    </row>
    <row r="87" spans="2:46" s="5" customFormat="1" ht="13.5">
      <c r="B87" s="3"/>
      <c r="C87" s="3"/>
      <c r="D87" s="3"/>
      <c r="E87" s="3"/>
      <c r="F87" s="3"/>
      <c r="G87" s="3"/>
      <c r="H87" s="3"/>
      <c r="I87" s="4"/>
      <c r="J87" s="85"/>
      <c r="K87" s="85"/>
      <c r="L87" s="85"/>
      <c r="M87" s="85"/>
      <c r="N87" s="85"/>
      <c r="O87" s="85"/>
      <c r="P87" s="85"/>
      <c r="Q87" s="85"/>
      <c r="R87" s="85"/>
      <c r="S87" s="85"/>
      <c r="T87" s="85"/>
      <c r="U87" s="85"/>
      <c r="V87" s="85"/>
      <c r="W87" s="85"/>
      <c r="X87" s="85"/>
      <c r="Y87" s="85"/>
      <c r="Z87" s="88"/>
      <c r="AA87" s="88"/>
      <c r="AB87" s="88"/>
      <c r="AC87" s="88"/>
      <c r="AD87" s="88"/>
      <c r="AE87" s="88"/>
      <c r="AF87" s="88"/>
      <c r="AG87" s="88"/>
      <c r="AH87" s="88"/>
      <c r="AI87" s="88"/>
      <c r="AJ87" s="88"/>
      <c r="AK87" s="88"/>
      <c r="AL87" s="3"/>
    </row>
    <row r="88" spans="2:46" s="5" customFormat="1" ht="35.25" customHeight="1">
      <c r="B88" s="3"/>
      <c r="C88" s="438"/>
      <c r="D88" s="438"/>
      <c r="E88" s="438"/>
      <c r="F88" s="438"/>
      <c r="G88" s="438"/>
      <c r="H88" s="3"/>
      <c r="I88" s="3"/>
      <c r="J88" s="85"/>
      <c r="K88" s="85"/>
      <c r="L88" s="85"/>
      <c r="M88" s="85"/>
      <c r="N88" s="85"/>
      <c r="O88" s="85"/>
      <c r="P88" s="85"/>
      <c r="Q88" s="85"/>
      <c r="R88" s="85"/>
      <c r="S88" s="85"/>
      <c r="T88" s="85"/>
      <c r="U88" s="85"/>
      <c r="V88" s="85"/>
      <c r="W88" s="85"/>
      <c r="X88" s="85"/>
      <c r="Y88" s="85"/>
      <c r="Z88" s="88"/>
      <c r="AA88" s="88"/>
      <c r="AB88" s="88"/>
      <c r="AC88" s="88"/>
      <c r="AD88" s="88"/>
      <c r="AE88" s="88"/>
      <c r="AF88" s="88"/>
      <c r="AG88" s="88"/>
      <c r="AH88" s="88"/>
      <c r="AI88" s="88"/>
      <c r="AJ88" s="88"/>
      <c r="AK88" s="88"/>
      <c r="AL88" s="3"/>
    </row>
    <row r="89" spans="2:46" s="5" customFormat="1" ht="25.5" customHeight="1">
      <c r="B89" s="98"/>
      <c r="C89" s="402" t="s">
        <v>217</v>
      </c>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O89" s="56"/>
      <c r="AP89" s="56"/>
      <c r="AQ89" s="56"/>
    </row>
    <row r="90" spans="2:46">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row>
  </sheetData>
  <sheetProtection selectLockedCells="1"/>
  <dataConsolidate/>
  <mergeCells count="224">
    <mergeCell ref="W5:AB5"/>
    <mergeCell ref="AO19:AQ23"/>
    <mergeCell ref="D21:S21"/>
    <mergeCell ref="W21:Z21"/>
    <mergeCell ref="AB21:AK21"/>
    <mergeCell ref="D23:S23"/>
    <mergeCell ref="W23:Z23"/>
    <mergeCell ref="AB23:AK23"/>
    <mergeCell ref="D19:S19"/>
    <mergeCell ref="W19:Z19"/>
    <mergeCell ref="AB19:AK19"/>
    <mergeCell ref="B5:C5"/>
    <mergeCell ref="D5:T5"/>
    <mergeCell ref="D25:S25"/>
    <mergeCell ref="W25:Z25"/>
    <mergeCell ref="AB25:AK25"/>
    <mergeCell ref="U5:V5"/>
    <mergeCell ref="B6:D6"/>
    <mergeCell ref="X6:AK6"/>
    <mergeCell ref="F6:W6"/>
    <mergeCell ref="AE9:AH9"/>
    <mergeCell ref="AI9:AK9"/>
    <mergeCell ref="AD5:AK5"/>
    <mergeCell ref="C12:AH12"/>
    <mergeCell ref="D17:S17"/>
    <mergeCell ref="W17:Z17"/>
    <mergeCell ref="AB17:AK17"/>
    <mergeCell ref="AB11:AI11"/>
    <mergeCell ref="C13:Q13"/>
    <mergeCell ref="R13:S13"/>
    <mergeCell ref="D15:E15"/>
    <mergeCell ref="F15:S15"/>
    <mergeCell ref="AB15:AC15"/>
    <mergeCell ref="AE15:AK15"/>
    <mergeCell ref="W13:AK13"/>
    <mergeCell ref="AR30:AT30"/>
    <mergeCell ref="C32:H32"/>
    <mergeCell ref="K32:Y32"/>
    <mergeCell ref="Z32:AC32"/>
    <mergeCell ref="AD32:AK32"/>
    <mergeCell ref="C56:G56"/>
    <mergeCell ref="AJ63:AK63"/>
    <mergeCell ref="C62:G62"/>
    <mergeCell ref="Z62:AG62"/>
    <mergeCell ref="AH62:AI62"/>
    <mergeCell ref="T62:Y62"/>
    <mergeCell ref="T63:Y63"/>
    <mergeCell ref="H59:S59"/>
    <mergeCell ref="H60:S60"/>
    <mergeCell ref="Z59:AG59"/>
    <mergeCell ref="Z60:AG60"/>
    <mergeCell ref="C55:AK55"/>
    <mergeCell ref="C57:G57"/>
    <mergeCell ref="C59:G59"/>
    <mergeCell ref="C60:G60"/>
    <mergeCell ref="AJ56:AK56"/>
    <mergeCell ref="H56:S56"/>
    <mergeCell ref="AH56:AI56"/>
    <mergeCell ref="AH60:AI60"/>
    <mergeCell ref="C28:I28"/>
    <mergeCell ref="AC28:AF28"/>
    <mergeCell ref="AG28:AH28"/>
    <mergeCell ref="D30:J30"/>
    <mergeCell ref="K30:Y30"/>
    <mergeCell ref="Z30:AC30"/>
    <mergeCell ref="AD30:AK30"/>
    <mergeCell ref="K33:Y33"/>
    <mergeCell ref="Z61:AG61"/>
    <mergeCell ref="AH58:AI58"/>
    <mergeCell ref="AH61:AI61"/>
    <mergeCell ref="T61:Y61"/>
    <mergeCell ref="C53:AK53"/>
    <mergeCell ref="T56:Y56"/>
    <mergeCell ref="Z56:AG56"/>
    <mergeCell ref="H57:S57"/>
    <mergeCell ref="T57:Y57"/>
    <mergeCell ref="Z57:AG57"/>
    <mergeCell ref="T59:Y59"/>
    <mergeCell ref="T60:Y60"/>
    <mergeCell ref="Z58:AG58"/>
    <mergeCell ref="AH57:AI57"/>
    <mergeCell ref="H58:S58"/>
    <mergeCell ref="T58:Y58"/>
    <mergeCell ref="AA85:AJ85"/>
    <mergeCell ref="C34:H35"/>
    <mergeCell ref="Z34:AC34"/>
    <mergeCell ref="AD34:AK34"/>
    <mergeCell ref="Z35:AD35"/>
    <mergeCell ref="K34:Y35"/>
    <mergeCell ref="D81:N81"/>
    <mergeCell ref="O81:AK81"/>
    <mergeCell ref="C82:AK82"/>
    <mergeCell ref="M83:AA83"/>
    <mergeCell ref="AE83:AJ83"/>
    <mergeCell ref="H68:S68"/>
    <mergeCell ref="AH63:AI63"/>
    <mergeCell ref="AJ57:AK57"/>
    <mergeCell ref="AJ58:AK58"/>
    <mergeCell ref="AJ59:AK59"/>
    <mergeCell ref="AJ60:AK60"/>
    <mergeCell ref="C67:AK67"/>
    <mergeCell ref="AJ61:AK61"/>
    <mergeCell ref="AJ62:AK62"/>
    <mergeCell ref="AJ64:AK64"/>
    <mergeCell ref="AJ65:AK65"/>
    <mergeCell ref="T65:Y65"/>
    <mergeCell ref="Z63:AG63"/>
    <mergeCell ref="C88:G88"/>
    <mergeCell ref="J85:Z85"/>
    <mergeCell ref="Z70:AG70"/>
    <mergeCell ref="AH64:AI64"/>
    <mergeCell ref="AH65:AI65"/>
    <mergeCell ref="AH68:AI68"/>
    <mergeCell ref="T68:Y68"/>
    <mergeCell ref="T69:Y69"/>
    <mergeCell ref="Z68:AG68"/>
    <mergeCell ref="Z69:AG69"/>
    <mergeCell ref="AH69:AI69"/>
    <mergeCell ref="C66:AK66"/>
    <mergeCell ref="C68:G68"/>
    <mergeCell ref="Z64:AG64"/>
    <mergeCell ref="Z65:AG65"/>
    <mergeCell ref="AH70:AI70"/>
    <mergeCell ref="AJ69:AK69"/>
    <mergeCell ref="C70:G70"/>
    <mergeCell ref="C71:G71"/>
    <mergeCell ref="H71:S71"/>
    <mergeCell ref="T71:Y71"/>
    <mergeCell ref="Z71:AG71"/>
    <mergeCell ref="H64:S64"/>
    <mergeCell ref="H65:S65"/>
    <mergeCell ref="AH59:AI59"/>
    <mergeCell ref="C63:G63"/>
    <mergeCell ref="C64:G64"/>
    <mergeCell ref="C65:G65"/>
    <mergeCell ref="C58:G58"/>
    <mergeCell ref="T64:Y64"/>
    <mergeCell ref="Z72:AG72"/>
    <mergeCell ref="AH72:AI72"/>
    <mergeCell ref="AJ72:AK72"/>
    <mergeCell ref="T70:Y70"/>
    <mergeCell ref="AJ70:AK70"/>
    <mergeCell ref="H61:S61"/>
    <mergeCell ref="H62:S62"/>
    <mergeCell ref="H63:S63"/>
    <mergeCell ref="H69:S69"/>
    <mergeCell ref="H70:S70"/>
    <mergeCell ref="C69:G69"/>
    <mergeCell ref="C61:G61"/>
    <mergeCell ref="AJ68:AK68"/>
    <mergeCell ref="Z73:AG73"/>
    <mergeCell ref="AH73:AI73"/>
    <mergeCell ref="AJ73:AK73"/>
    <mergeCell ref="AH71:AI71"/>
    <mergeCell ref="AJ71:AK71"/>
    <mergeCell ref="C74:G74"/>
    <mergeCell ref="H74:S74"/>
    <mergeCell ref="T74:Y74"/>
    <mergeCell ref="Z74:AG74"/>
    <mergeCell ref="AH74:AI74"/>
    <mergeCell ref="AJ74:AK74"/>
    <mergeCell ref="C73:G73"/>
    <mergeCell ref="H73:S73"/>
    <mergeCell ref="T73:Y73"/>
    <mergeCell ref="C72:G72"/>
    <mergeCell ref="H72:S72"/>
    <mergeCell ref="T72:Y72"/>
    <mergeCell ref="Z76:AG76"/>
    <mergeCell ref="AH76:AI76"/>
    <mergeCell ref="AJ76:AK76"/>
    <mergeCell ref="C75:G75"/>
    <mergeCell ref="H75:S75"/>
    <mergeCell ref="T75:Y75"/>
    <mergeCell ref="Z75:AG75"/>
    <mergeCell ref="AH75:AI75"/>
    <mergeCell ref="AJ75:AK75"/>
    <mergeCell ref="C89:AL89"/>
    <mergeCell ref="AH48:AK48"/>
    <mergeCell ref="C38:AK38"/>
    <mergeCell ref="AH40:AK40"/>
    <mergeCell ref="AH43:AK43"/>
    <mergeCell ref="AH45:AK45"/>
    <mergeCell ref="C77:AK77"/>
    <mergeCell ref="C76:G76"/>
    <mergeCell ref="H76:S76"/>
    <mergeCell ref="T76:Y76"/>
    <mergeCell ref="C39:AK39"/>
    <mergeCell ref="AH47:AK47"/>
    <mergeCell ref="L41:X41"/>
    <mergeCell ref="AH41:AK41"/>
    <mergeCell ref="L43:X43"/>
    <mergeCell ref="L47:X47"/>
    <mergeCell ref="Y46:AG46"/>
    <mergeCell ref="L46:X46"/>
    <mergeCell ref="C46:K46"/>
    <mergeCell ref="AH46:AK46"/>
    <mergeCell ref="C50:AG50"/>
    <mergeCell ref="AH50:AK50"/>
    <mergeCell ref="C48:K48"/>
    <mergeCell ref="L48:X48"/>
    <mergeCell ref="D2:AC2"/>
    <mergeCell ref="AT13:AX13"/>
    <mergeCell ref="C44:AK44"/>
    <mergeCell ref="C49:AK49"/>
    <mergeCell ref="AH42:AK42"/>
    <mergeCell ref="C42:K42"/>
    <mergeCell ref="Y41:AG41"/>
    <mergeCell ref="L42:X42"/>
    <mergeCell ref="Y42:AG42"/>
    <mergeCell ref="Y43:AG43"/>
    <mergeCell ref="Y47:AG47"/>
    <mergeCell ref="Y48:AG48"/>
    <mergeCell ref="C40:K40"/>
    <mergeCell ref="L40:X40"/>
    <mergeCell ref="C45:K45"/>
    <mergeCell ref="L45:X45"/>
    <mergeCell ref="Y45:AG45"/>
    <mergeCell ref="C47:K47"/>
    <mergeCell ref="C41:K41"/>
    <mergeCell ref="Y40:AG40"/>
    <mergeCell ref="C43:K43"/>
    <mergeCell ref="C4:J4"/>
    <mergeCell ref="J9:Z9"/>
    <mergeCell ref="J11:Z11"/>
  </mergeCells>
  <printOptions horizontalCentered="1"/>
  <pageMargins left="0.27559055118110237" right="0" top="0.15748031496062992" bottom="0.15748031496062992" header="0.15748031496062992" footer="0.15748031496062992"/>
  <pageSetup paperSize="9" scale="72" orientation="portrait" r:id="rId1"/>
  <headerFooter alignWithMargins="0"/>
  <rowBreaks count="1" manualBreakCount="1">
    <brk id="51"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10" r:id="rId5" name="Option Button 12">
              <controlPr defaultSize="0" autoFill="0" autoLine="0" autoPict="0">
                <anchor moveWithCells="1" sizeWithCells="1">
                  <from>
                    <xdr:col>1</xdr:col>
                    <xdr:colOff>219075</xdr:colOff>
                    <xdr:row>20</xdr:row>
                    <xdr:rowOff>104775</xdr:rowOff>
                  </from>
                  <to>
                    <xdr:col>2</xdr:col>
                    <xdr:colOff>95250</xdr:colOff>
                    <xdr:row>20</xdr:row>
                    <xdr:rowOff>238125</xdr:rowOff>
                  </to>
                </anchor>
              </controlPr>
            </control>
          </mc:Choice>
        </mc:AlternateContent>
        <mc:AlternateContent xmlns:mc="http://schemas.openxmlformats.org/markup-compatibility/2006">
          <mc:Choice Requires="x14">
            <control shapeId="25611" r:id="rId6" name="Option Button 13">
              <controlPr defaultSize="0" autoFill="0" autoLine="0" autoPict="0">
                <anchor moveWithCells="1" sizeWithCells="1">
                  <from>
                    <xdr:col>2</xdr:col>
                    <xdr:colOff>95250</xdr:colOff>
                    <xdr:row>20</xdr:row>
                    <xdr:rowOff>104775</xdr:rowOff>
                  </from>
                  <to>
                    <xdr:col>2</xdr:col>
                    <xdr:colOff>419100</xdr:colOff>
                    <xdr:row>20</xdr:row>
                    <xdr:rowOff>228600</xdr:rowOff>
                  </to>
                </anchor>
              </controlPr>
            </control>
          </mc:Choice>
        </mc:AlternateContent>
        <mc:AlternateContent xmlns:mc="http://schemas.openxmlformats.org/markup-compatibility/2006">
          <mc:Choice Requires="x14">
            <control shapeId="25612" r:id="rId7" name="Group Box 14">
              <controlPr defaultSize="0" autoFill="0" autoPict="0">
                <anchor moveWithCells="1" sizeWithCells="1">
                  <from>
                    <xdr:col>1</xdr:col>
                    <xdr:colOff>228600</xdr:colOff>
                    <xdr:row>20</xdr:row>
                    <xdr:rowOff>95250</xdr:rowOff>
                  </from>
                  <to>
                    <xdr:col>2</xdr:col>
                    <xdr:colOff>428625</xdr:colOff>
                    <xdr:row>20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2409-EE1B-4D73-BF38-1C4746590716}">
  <sheetPr>
    <pageSetUpPr fitToPage="1"/>
  </sheetPr>
  <dimension ref="A1:AE64"/>
  <sheetViews>
    <sheetView showGridLines="0" zoomScale="90" zoomScaleNormal="90" workbookViewId="0">
      <selection activeCell="H11" sqref="H11"/>
    </sheetView>
  </sheetViews>
  <sheetFormatPr baseColWidth="10" defaultColWidth="3" defaultRowHeight="15"/>
  <cols>
    <col min="1" max="1" width="2" style="1" customWidth="1"/>
    <col min="2" max="2" width="18.5703125" style="101" customWidth="1"/>
    <col min="3" max="3" width="5.42578125" style="101" customWidth="1"/>
    <col min="4" max="4" width="6.42578125" style="101" customWidth="1"/>
    <col min="5" max="5" width="5.42578125" style="101" customWidth="1"/>
    <col min="6" max="6" width="11.7109375" style="2" customWidth="1"/>
    <col min="7" max="18" width="11.7109375" style="101" customWidth="1"/>
    <col min="19" max="23" width="11.7109375" style="7" customWidth="1"/>
    <col min="24" max="24" width="7.7109375" style="7" customWidth="1"/>
    <col min="25" max="25" width="44.42578125" style="7" customWidth="1"/>
    <col min="26" max="26" width="12.42578125" style="7" customWidth="1"/>
    <col min="27" max="30" width="15.140625" style="7" customWidth="1"/>
    <col min="31" max="31" width="19.7109375" style="7" customWidth="1"/>
    <col min="32" max="16384" width="3" style="101"/>
  </cols>
  <sheetData>
    <row r="1" spans="1:31" ht="23.1" customHeight="1">
      <c r="A1" s="9"/>
      <c r="B1" s="11"/>
      <c r="C1" s="11"/>
      <c r="D1" s="11"/>
      <c r="E1" s="11"/>
      <c r="F1" s="12"/>
      <c r="G1" s="12"/>
      <c r="H1" s="12"/>
      <c r="I1" s="12"/>
      <c r="J1" s="12"/>
      <c r="K1" s="12"/>
      <c r="L1" s="12"/>
      <c r="M1" s="12"/>
      <c r="N1" s="12"/>
      <c r="O1" s="12"/>
      <c r="P1" s="12"/>
      <c r="Q1" s="12"/>
      <c r="R1" s="11"/>
      <c r="S1" s="11"/>
    </row>
    <row r="2" spans="1:31" ht="23.1" customHeight="1">
      <c r="A2" s="9"/>
      <c r="B2" s="11"/>
      <c r="C2" s="11"/>
      <c r="D2" s="11"/>
      <c r="E2" s="553" t="s">
        <v>145</v>
      </c>
      <c r="F2" s="369"/>
      <c r="G2" s="369"/>
      <c r="H2" s="369"/>
      <c r="I2" s="369"/>
      <c r="J2" s="369"/>
      <c r="K2" s="369"/>
      <c r="L2" s="369"/>
      <c r="M2" s="369"/>
      <c r="N2" s="369"/>
      <c r="O2" s="369"/>
      <c r="P2" s="13"/>
      <c r="Q2" s="12"/>
      <c r="R2" s="11"/>
      <c r="S2" s="11"/>
    </row>
    <row r="3" spans="1:31" ht="23.1" customHeight="1">
      <c r="A3" s="9"/>
      <c r="B3" s="11"/>
      <c r="C3" s="11"/>
      <c r="D3" s="11"/>
      <c r="E3" s="11"/>
      <c r="F3" s="93"/>
      <c r="G3" s="93"/>
      <c r="H3" s="93"/>
      <c r="K3" s="93"/>
      <c r="M3" s="93"/>
      <c r="N3" s="93"/>
      <c r="O3" s="93"/>
      <c r="P3" s="13"/>
      <c r="Q3" s="12"/>
      <c r="R3" s="11"/>
      <c r="S3" s="11"/>
      <c r="T3" s="11"/>
      <c r="U3" s="11"/>
      <c r="Y3" s="518" t="s">
        <v>192</v>
      </c>
      <c r="Z3" s="518"/>
      <c r="AA3" s="518"/>
      <c r="AB3" s="518"/>
      <c r="AC3" s="518"/>
      <c r="AD3" s="518"/>
      <c r="AE3" s="518"/>
    </row>
    <row r="4" spans="1:31" s="100" customFormat="1" ht="23.1" customHeight="1">
      <c r="A4" s="10"/>
      <c r="E4" s="232" t="s">
        <v>84</v>
      </c>
      <c r="H4" s="570"/>
      <c r="I4" s="571"/>
      <c r="J4" s="571"/>
      <c r="K4" s="572"/>
      <c r="L4" s="93"/>
      <c r="P4" s="284" t="s">
        <v>146</v>
      </c>
      <c r="Q4" s="279"/>
      <c r="R4" s="279"/>
      <c r="S4" s="279"/>
      <c r="U4" s="283"/>
      <c r="V4" s="283"/>
      <c r="W4" s="283"/>
      <c r="Y4" s="518"/>
      <c r="Z4" s="518"/>
      <c r="AA4" s="518"/>
      <c r="AB4" s="518"/>
      <c r="AC4" s="518"/>
      <c r="AD4" s="518"/>
      <c r="AE4" s="518"/>
    </row>
    <row r="5" spans="1:31" s="100" customFormat="1" ht="23.1" customHeight="1">
      <c r="A5" s="10"/>
      <c r="B5" s="18"/>
      <c r="C5" s="18"/>
      <c r="D5" s="18"/>
      <c r="E5" s="18"/>
      <c r="H5" s="18"/>
      <c r="I5" s="14"/>
      <c r="J5" s="14"/>
      <c r="L5" s="14"/>
      <c r="M5" s="14"/>
      <c r="N5" s="14"/>
      <c r="O5" s="279"/>
      <c r="P5" s="279"/>
      <c r="Q5" s="279"/>
      <c r="R5" s="279"/>
      <c r="S5" s="279"/>
      <c r="T5" s="283"/>
      <c r="U5" s="283"/>
      <c r="V5" s="283"/>
      <c r="W5" s="283"/>
      <c r="X5" s="15"/>
      <c r="Y5" s="518"/>
      <c r="Z5" s="518"/>
      <c r="AA5" s="518"/>
      <c r="AB5" s="518"/>
      <c r="AC5" s="518"/>
      <c r="AD5" s="518"/>
      <c r="AE5" s="518"/>
    </row>
    <row r="6" spans="1:31" s="100" customFormat="1" ht="23.1" customHeight="1">
      <c r="A6" s="10"/>
      <c r="E6" s="232" t="s">
        <v>2</v>
      </c>
      <c r="H6" s="573"/>
      <c r="I6" s="574"/>
      <c r="J6" s="574"/>
      <c r="K6" s="575"/>
      <c r="O6" s="279"/>
      <c r="P6" s="283" t="s">
        <v>147</v>
      </c>
      <c r="Q6" s="279"/>
      <c r="R6" s="279"/>
      <c r="S6" s="279"/>
      <c r="T6" s="283"/>
      <c r="U6" s="283"/>
      <c r="V6" s="283"/>
      <c r="W6" s="283"/>
      <c r="X6" s="16"/>
      <c r="Y6" s="518"/>
      <c r="Z6" s="518"/>
      <c r="AA6" s="518"/>
      <c r="AB6" s="518"/>
      <c r="AC6" s="518"/>
      <c r="AD6" s="518"/>
      <c r="AE6" s="518"/>
    </row>
    <row r="7" spans="1:31" s="100" customFormat="1" ht="23.1" customHeight="1">
      <c r="A7" s="10"/>
      <c r="B7" s="232"/>
      <c r="C7" s="232"/>
      <c r="D7" s="232"/>
      <c r="E7" s="232"/>
      <c r="F7" s="17"/>
      <c r="G7" s="97"/>
      <c r="H7" s="97"/>
      <c r="O7" s="279"/>
      <c r="P7" s="279"/>
      <c r="Q7" s="279"/>
      <c r="R7" s="279"/>
      <c r="S7" s="279"/>
      <c r="T7" s="283"/>
      <c r="U7" s="283"/>
      <c r="V7" s="283"/>
      <c r="W7" s="283"/>
    </row>
    <row r="8" spans="1:31" s="100" customFormat="1" ht="23.1" customHeight="1" thickBot="1">
      <c r="A8" s="10"/>
      <c r="B8" s="16"/>
      <c r="C8" s="16"/>
      <c r="D8" s="16"/>
      <c r="E8" s="16"/>
      <c r="F8" s="17"/>
      <c r="G8" s="517" t="s">
        <v>8</v>
      </c>
      <c r="H8" s="517"/>
      <c r="I8" s="517"/>
      <c r="J8" s="517"/>
      <c r="K8" s="517"/>
      <c r="L8" s="517"/>
      <c r="M8" s="517"/>
      <c r="N8" s="517"/>
      <c r="O8" s="517"/>
      <c r="P8" s="517"/>
      <c r="Q8" s="517"/>
      <c r="R8" s="517"/>
      <c r="S8" s="517"/>
      <c r="T8" s="517"/>
      <c r="U8" s="517"/>
      <c r="V8" s="517"/>
      <c r="W8" s="8"/>
      <c r="X8" s="8"/>
      <c r="Y8" s="97"/>
      <c r="AA8" s="279"/>
      <c r="AB8" s="279"/>
      <c r="AC8" s="279"/>
      <c r="AD8" s="279"/>
      <c r="AE8" s="279"/>
    </row>
    <row r="9" spans="1:31" s="100" customFormat="1" ht="34.5" customHeight="1" thickBot="1">
      <c r="A9" s="10"/>
      <c r="B9" s="554" t="s">
        <v>11</v>
      </c>
      <c r="C9" s="555"/>
      <c r="D9" s="555"/>
      <c r="E9" s="556"/>
      <c r="F9" s="563" t="s">
        <v>148</v>
      </c>
      <c r="G9" s="566" t="s">
        <v>115</v>
      </c>
      <c r="H9" s="567"/>
      <c r="I9" s="568" t="s">
        <v>116</v>
      </c>
      <c r="J9" s="569"/>
      <c r="K9" s="568" t="s">
        <v>149</v>
      </c>
      <c r="L9" s="569"/>
      <c r="M9" s="568" t="s">
        <v>150</v>
      </c>
      <c r="N9" s="569"/>
      <c r="O9" s="568" t="s">
        <v>151</v>
      </c>
      <c r="P9" s="569"/>
      <c r="Q9" s="568" t="s">
        <v>152</v>
      </c>
      <c r="R9" s="569"/>
      <c r="S9" s="568" t="s">
        <v>153</v>
      </c>
      <c r="T9" s="569"/>
      <c r="U9" s="568" t="s">
        <v>154</v>
      </c>
      <c r="V9" s="569"/>
      <c r="W9" s="545" t="s">
        <v>10</v>
      </c>
      <c r="X9" s="19"/>
      <c r="Y9" s="308" t="s">
        <v>191</v>
      </c>
      <c r="Z9" s="279"/>
      <c r="AA9" s="340" t="str">
        <f ca="1">IFERROR(AA42/AE42,"")</f>
        <v/>
      </c>
      <c r="AB9" s="341" t="str">
        <f ca="1">IFERROR(AB42/AE42,"")</f>
        <v/>
      </c>
      <c r="AC9" s="341" t="str">
        <f ca="1">IFERROR(AC42/AE42,"")</f>
        <v/>
      </c>
      <c r="AD9" s="341" t="str">
        <f ca="1">IFERROR(AD42/AE42,"")</f>
        <v/>
      </c>
      <c r="AE9" s="342">
        <f ca="1">SUM(AA9:AD9)</f>
        <v>0</v>
      </c>
    </row>
    <row r="10" spans="1:31" s="100" customFormat="1" ht="18.95" customHeight="1" thickBot="1">
      <c r="A10" s="10"/>
      <c r="B10" s="557"/>
      <c r="C10" s="558"/>
      <c r="D10" s="558"/>
      <c r="E10" s="559"/>
      <c r="F10" s="564"/>
      <c r="G10" s="280" t="s">
        <v>207</v>
      </c>
      <c r="H10" s="285"/>
      <c r="I10" s="280" t="s">
        <v>207</v>
      </c>
      <c r="J10" s="285"/>
      <c r="K10" s="280" t="s">
        <v>207</v>
      </c>
      <c r="L10" s="285"/>
      <c r="M10" s="280" t="s">
        <v>207</v>
      </c>
      <c r="N10" s="285"/>
      <c r="O10" s="280" t="s">
        <v>207</v>
      </c>
      <c r="P10" s="285"/>
      <c r="Q10" s="280" t="s">
        <v>207</v>
      </c>
      <c r="R10" s="285"/>
      <c r="S10" s="280" t="s">
        <v>207</v>
      </c>
      <c r="T10" s="285"/>
      <c r="U10" s="280" t="s">
        <v>207</v>
      </c>
      <c r="V10" s="285"/>
      <c r="W10" s="546"/>
      <c r="X10" s="19"/>
      <c r="Y10" s="298" t="s">
        <v>190</v>
      </c>
      <c r="Z10" s="279"/>
      <c r="AE10" s="279"/>
    </row>
    <row r="11" spans="1:31" s="100" customFormat="1" ht="15.75" customHeight="1">
      <c r="A11" s="10"/>
      <c r="B11" s="557"/>
      <c r="C11" s="558"/>
      <c r="D11" s="558"/>
      <c r="E11" s="559"/>
      <c r="F11" s="564"/>
      <c r="G11" s="20" t="s">
        <v>9</v>
      </c>
      <c r="H11" s="282"/>
      <c r="I11" s="20" t="s">
        <v>9</v>
      </c>
      <c r="J11" s="282"/>
      <c r="K11" s="20" t="s">
        <v>9</v>
      </c>
      <c r="L11" s="282"/>
      <c r="M11" s="20" t="s">
        <v>9</v>
      </c>
      <c r="N11" s="282"/>
      <c r="O11" s="20" t="s">
        <v>9</v>
      </c>
      <c r="P11" s="282"/>
      <c r="Q11" s="20" t="s">
        <v>9</v>
      </c>
      <c r="R11" s="282"/>
      <c r="S11" s="20" t="s">
        <v>9</v>
      </c>
      <c r="T11" s="282"/>
      <c r="U11" s="20" t="s">
        <v>9</v>
      </c>
      <c r="V11" s="282"/>
      <c r="W11" s="547"/>
      <c r="X11" s="21"/>
      <c r="Y11" s="298"/>
      <c r="Z11" s="299"/>
      <c r="AA11" s="299"/>
      <c r="AB11" s="299"/>
      <c r="AC11" s="299"/>
      <c r="AD11" s="299"/>
      <c r="AE11" s="299"/>
    </row>
    <row r="12" spans="1:31" s="100" customFormat="1" ht="15.75" customHeight="1" thickBot="1">
      <c r="A12" s="10"/>
      <c r="B12" s="557"/>
      <c r="C12" s="558"/>
      <c r="D12" s="558"/>
      <c r="E12" s="559"/>
      <c r="F12" s="564"/>
      <c r="G12" s="20" t="s">
        <v>12</v>
      </c>
      <c r="H12" s="244"/>
      <c r="I12" s="20" t="s">
        <v>12</v>
      </c>
      <c r="J12" s="282"/>
      <c r="K12" s="20" t="s">
        <v>12</v>
      </c>
      <c r="L12" s="282"/>
      <c r="M12" s="20" t="s">
        <v>12</v>
      </c>
      <c r="N12" s="282"/>
      <c r="O12" s="20" t="s">
        <v>12</v>
      </c>
      <c r="P12" s="244"/>
      <c r="Q12" s="20" t="s">
        <v>12</v>
      </c>
      <c r="R12" s="244"/>
      <c r="S12" s="20" t="s">
        <v>12</v>
      </c>
      <c r="T12" s="244"/>
      <c r="U12" s="20" t="s">
        <v>12</v>
      </c>
      <c r="V12" s="244"/>
      <c r="W12" s="547"/>
      <c r="X12" s="21"/>
      <c r="Z12" s="307" t="e">
        <f>"Période du " &amp; TEXT(#REF!,"jj/mm/aaaa") &amp; " au " &amp; TEXT(MAX(#REF!,#REF!,#REF!,#REF!),"jj/mm/aaaa")</f>
        <v>#REF!</v>
      </c>
      <c r="AA12" s="517" t="s">
        <v>8</v>
      </c>
      <c r="AB12" s="517"/>
      <c r="AC12" s="517"/>
      <c r="AD12" s="517"/>
      <c r="AE12" s="517"/>
    </row>
    <row r="13" spans="1:31" s="100" customFormat="1" ht="27" customHeight="1" thickBot="1">
      <c r="A13" s="10"/>
      <c r="B13" s="560"/>
      <c r="C13" s="561"/>
      <c r="D13" s="561"/>
      <c r="E13" s="562"/>
      <c r="F13" s="565"/>
      <c r="G13" s="245" t="s">
        <v>13</v>
      </c>
      <c r="H13" s="245" t="s">
        <v>14</v>
      </c>
      <c r="I13" s="245" t="s">
        <v>155</v>
      </c>
      <c r="J13" s="245" t="s">
        <v>14</v>
      </c>
      <c r="K13" s="245" t="s">
        <v>156</v>
      </c>
      <c r="L13" s="245" t="s">
        <v>14</v>
      </c>
      <c r="M13" s="245" t="s">
        <v>157</v>
      </c>
      <c r="N13" s="245" t="s">
        <v>14</v>
      </c>
      <c r="O13" s="245" t="s">
        <v>158</v>
      </c>
      <c r="P13" s="245" t="s">
        <v>14</v>
      </c>
      <c r="Q13" s="245" t="s">
        <v>159</v>
      </c>
      <c r="R13" s="245" t="s">
        <v>14</v>
      </c>
      <c r="S13" s="245" t="s">
        <v>160</v>
      </c>
      <c r="T13" s="245" t="s">
        <v>14</v>
      </c>
      <c r="U13" s="245" t="s">
        <v>161</v>
      </c>
      <c r="V13" s="245" t="s">
        <v>14</v>
      </c>
      <c r="W13" s="548"/>
      <c r="X13" s="21"/>
      <c r="Y13" s="300" t="s">
        <v>11</v>
      </c>
      <c r="Z13" s="334" t="s">
        <v>162</v>
      </c>
      <c r="AA13" s="337" t="s">
        <v>182</v>
      </c>
      <c r="AB13" s="338" t="s">
        <v>218</v>
      </c>
      <c r="AC13" s="338" t="s">
        <v>183</v>
      </c>
      <c r="AD13" s="339" t="s">
        <v>184</v>
      </c>
      <c r="AE13" s="343" t="s">
        <v>185</v>
      </c>
    </row>
    <row r="14" spans="1:31" s="100" customFormat="1" ht="15" customHeight="1">
      <c r="A14" s="10"/>
      <c r="B14" s="550" t="s">
        <v>133</v>
      </c>
      <c r="C14" s="551"/>
      <c r="D14" s="551"/>
      <c r="E14" s="552"/>
      <c r="F14" s="246"/>
      <c r="G14" s="247"/>
      <c r="H14" s="248"/>
      <c r="I14" s="247"/>
      <c r="J14" s="248"/>
      <c r="K14" s="247"/>
      <c r="L14" s="248"/>
      <c r="M14" s="247"/>
      <c r="N14" s="248"/>
      <c r="O14" s="247"/>
      <c r="P14" s="248"/>
      <c r="Q14" s="247"/>
      <c r="R14" s="248"/>
      <c r="S14" s="247"/>
      <c r="T14" s="248"/>
      <c r="U14" s="247"/>
      <c r="V14" s="248"/>
      <c r="W14" s="249"/>
      <c r="X14" s="19"/>
      <c r="Y14" s="297" t="str">
        <f>B14</f>
        <v>Frais de personnel (2) :</v>
      </c>
      <c r="Z14" s="314"/>
      <c r="AA14" s="335"/>
      <c r="AB14" s="336"/>
      <c r="AC14" s="336"/>
      <c r="AD14" s="336"/>
      <c r="AE14" s="311"/>
    </row>
    <row r="15" spans="1:31" s="100" customFormat="1">
      <c r="A15" s="10"/>
      <c r="B15" s="519"/>
      <c r="C15" s="520"/>
      <c r="D15" s="520"/>
      <c r="E15" s="521"/>
      <c r="F15" s="250"/>
      <c r="G15" s="251"/>
      <c r="H15" s="252">
        <f t="shared" ref="H15:H16" si="0">ROUND($F15*G15,0)</f>
        <v>0</v>
      </c>
      <c r="I15" s="251"/>
      <c r="J15" s="252">
        <f t="shared" ref="J15:J16" si="1">ROUND($F15*I15,0)</f>
        <v>0</v>
      </c>
      <c r="K15" s="251"/>
      <c r="L15" s="252">
        <f t="shared" ref="L15:L16" si="2">ROUND($F15*K15,0)</f>
        <v>0</v>
      </c>
      <c r="M15" s="251"/>
      <c r="N15" s="252">
        <f t="shared" ref="N15:N16" si="3">ROUND($F15*M15,0)</f>
        <v>0</v>
      </c>
      <c r="O15" s="251"/>
      <c r="P15" s="252">
        <f t="shared" ref="P15:P16" si="4">ROUND($F15*O15,0)</f>
        <v>0</v>
      </c>
      <c r="Q15" s="251"/>
      <c r="R15" s="252">
        <f t="shared" ref="R15:R16" si="5">ROUND($F15*Q15,0)</f>
        <v>0</v>
      </c>
      <c r="S15" s="251"/>
      <c r="T15" s="252">
        <f t="shared" ref="T15:T16" si="6">ROUND($F15*S15,0)</f>
        <v>0</v>
      </c>
      <c r="U15" s="251"/>
      <c r="V15" s="252">
        <f t="shared" ref="V15:V16" si="7">ROUND($F15*U15,0)</f>
        <v>0</v>
      </c>
      <c r="W15" s="253">
        <f>SUM(H15,J15,L15,N15,P15,R15,T15,V15)</f>
        <v>0</v>
      </c>
      <c r="X15" s="19"/>
      <c r="Y15" s="233" t="str">
        <f t="shared" ref="Y15:Y24" si="8">IF(B15&lt;&gt;"",B15,"")</f>
        <v/>
      </c>
      <c r="Z15" s="315" t="str">
        <f t="shared" ref="Z15:Z24" si="9">IF(F15&lt;&gt;"",F15,"")</f>
        <v/>
      </c>
      <c r="AA15" s="324">
        <f t="shared" ref="AA15:AC24" si="10">SUMIF($H$10:$V$10,AA$13,$H15:$V15)</f>
        <v>0</v>
      </c>
      <c r="AB15" s="325">
        <f t="shared" si="10"/>
        <v>0</v>
      </c>
      <c r="AC15" s="325">
        <f t="shared" si="10"/>
        <v>0</v>
      </c>
      <c r="AD15" s="326">
        <f>AE15-SUM(AA15:AC15)</f>
        <v>0</v>
      </c>
      <c r="AE15" s="309">
        <f t="shared" ref="AE15:AE24" si="11">W15</f>
        <v>0</v>
      </c>
    </row>
    <row r="16" spans="1:31" s="100" customFormat="1">
      <c r="A16" s="10"/>
      <c r="B16" s="519"/>
      <c r="C16" s="520"/>
      <c r="D16" s="520"/>
      <c r="E16" s="521"/>
      <c r="F16" s="250"/>
      <c r="G16" s="251"/>
      <c r="H16" s="252">
        <f t="shared" si="0"/>
        <v>0</v>
      </c>
      <c r="I16" s="251"/>
      <c r="J16" s="252">
        <f t="shared" si="1"/>
        <v>0</v>
      </c>
      <c r="K16" s="251"/>
      <c r="L16" s="252">
        <f t="shared" si="2"/>
        <v>0</v>
      </c>
      <c r="M16" s="251"/>
      <c r="N16" s="252">
        <f t="shared" si="3"/>
        <v>0</v>
      </c>
      <c r="O16" s="251"/>
      <c r="P16" s="252">
        <f t="shared" si="4"/>
        <v>0</v>
      </c>
      <c r="Q16" s="251"/>
      <c r="R16" s="252">
        <f t="shared" si="5"/>
        <v>0</v>
      </c>
      <c r="S16" s="251"/>
      <c r="T16" s="252">
        <f t="shared" si="6"/>
        <v>0</v>
      </c>
      <c r="U16" s="251"/>
      <c r="V16" s="252">
        <f t="shared" si="7"/>
        <v>0</v>
      </c>
      <c r="W16" s="253">
        <f>SUM(H16,J16,L16,N16,P16,R16,T16,V16)</f>
        <v>0</v>
      </c>
      <c r="X16" s="19"/>
      <c r="Y16" s="233" t="str">
        <f t="shared" si="8"/>
        <v/>
      </c>
      <c r="Z16" s="315" t="str">
        <f t="shared" si="9"/>
        <v/>
      </c>
      <c r="AA16" s="324">
        <f t="shared" si="10"/>
        <v>0</v>
      </c>
      <c r="AB16" s="325">
        <f t="shared" si="10"/>
        <v>0</v>
      </c>
      <c r="AC16" s="325">
        <f t="shared" si="10"/>
        <v>0</v>
      </c>
      <c r="AD16" s="326">
        <f>AE16-SUM(AA16:AC16)</f>
        <v>0</v>
      </c>
      <c r="AE16" s="309">
        <f t="shared" si="11"/>
        <v>0</v>
      </c>
    </row>
    <row r="17" spans="1:31" s="100" customFormat="1">
      <c r="A17" s="10"/>
      <c r="B17" s="519"/>
      <c r="C17" s="520"/>
      <c r="D17" s="520"/>
      <c r="E17" s="521"/>
      <c r="F17" s="250"/>
      <c r="G17" s="251"/>
      <c r="H17" s="252">
        <f t="shared" ref="H17:V22" si="12">ROUND($F17*G17,0)</f>
        <v>0</v>
      </c>
      <c r="I17" s="251"/>
      <c r="J17" s="252">
        <f t="shared" si="12"/>
        <v>0</v>
      </c>
      <c r="K17" s="251"/>
      <c r="L17" s="252">
        <f t="shared" si="12"/>
        <v>0</v>
      </c>
      <c r="M17" s="251"/>
      <c r="N17" s="252">
        <f t="shared" si="12"/>
        <v>0</v>
      </c>
      <c r="O17" s="251"/>
      <c r="P17" s="252">
        <f t="shared" si="12"/>
        <v>0</v>
      </c>
      <c r="Q17" s="251"/>
      <c r="R17" s="252">
        <f t="shared" si="12"/>
        <v>0</v>
      </c>
      <c r="S17" s="251"/>
      <c r="T17" s="252">
        <f t="shared" si="12"/>
        <v>0</v>
      </c>
      <c r="U17" s="251"/>
      <c r="V17" s="252">
        <f t="shared" si="12"/>
        <v>0</v>
      </c>
      <c r="W17" s="253">
        <f t="shared" ref="W17:W24" si="13">SUM(H17,J17,L17,N17,P17,R17,T17,V17)</f>
        <v>0</v>
      </c>
      <c r="X17" s="19"/>
      <c r="Y17" s="233" t="str">
        <f t="shared" si="8"/>
        <v/>
      </c>
      <c r="Z17" s="315" t="str">
        <f t="shared" si="9"/>
        <v/>
      </c>
      <c r="AA17" s="324">
        <f t="shared" si="10"/>
        <v>0</v>
      </c>
      <c r="AB17" s="325">
        <f t="shared" si="10"/>
        <v>0</v>
      </c>
      <c r="AC17" s="325">
        <f t="shared" si="10"/>
        <v>0</v>
      </c>
      <c r="AD17" s="326">
        <f t="shared" ref="AD17:AD24" si="14">AE17-SUM(AA17:AC17)</f>
        <v>0</v>
      </c>
      <c r="AE17" s="309">
        <f t="shared" si="11"/>
        <v>0</v>
      </c>
    </row>
    <row r="18" spans="1:31" s="100" customFormat="1">
      <c r="A18" s="10"/>
      <c r="B18" s="519"/>
      <c r="C18" s="520"/>
      <c r="D18" s="520"/>
      <c r="E18" s="521"/>
      <c r="F18" s="250"/>
      <c r="G18" s="251"/>
      <c r="H18" s="252">
        <f t="shared" si="12"/>
        <v>0</v>
      </c>
      <c r="I18" s="251"/>
      <c r="J18" s="252">
        <f t="shared" si="12"/>
        <v>0</v>
      </c>
      <c r="K18" s="251"/>
      <c r="L18" s="252">
        <f t="shared" si="12"/>
        <v>0</v>
      </c>
      <c r="M18" s="251"/>
      <c r="N18" s="252">
        <f t="shared" si="12"/>
        <v>0</v>
      </c>
      <c r="O18" s="251"/>
      <c r="P18" s="252">
        <f t="shared" si="12"/>
        <v>0</v>
      </c>
      <c r="Q18" s="251"/>
      <c r="R18" s="252">
        <f t="shared" si="12"/>
        <v>0</v>
      </c>
      <c r="S18" s="251"/>
      <c r="T18" s="252">
        <f t="shared" si="12"/>
        <v>0</v>
      </c>
      <c r="U18" s="251"/>
      <c r="V18" s="252">
        <f t="shared" si="12"/>
        <v>0</v>
      </c>
      <c r="W18" s="253">
        <f t="shared" si="13"/>
        <v>0</v>
      </c>
      <c r="X18" s="19"/>
      <c r="Y18" s="233" t="str">
        <f t="shared" si="8"/>
        <v/>
      </c>
      <c r="Z18" s="315" t="str">
        <f t="shared" si="9"/>
        <v/>
      </c>
      <c r="AA18" s="324">
        <f t="shared" si="10"/>
        <v>0</v>
      </c>
      <c r="AB18" s="325">
        <f t="shared" si="10"/>
        <v>0</v>
      </c>
      <c r="AC18" s="325">
        <f t="shared" si="10"/>
        <v>0</v>
      </c>
      <c r="AD18" s="326">
        <f t="shared" si="14"/>
        <v>0</v>
      </c>
      <c r="AE18" s="309">
        <f t="shared" si="11"/>
        <v>0</v>
      </c>
    </row>
    <row r="19" spans="1:31" s="100" customFormat="1">
      <c r="A19" s="10"/>
      <c r="B19" s="519"/>
      <c r="C19" s="520"/>
      <c r="D19" s="520"/>
      <c r="E19" s="521"/>
      <c r="F19" s="250"/>
      <c r="G19" s="251"/>
      <c r="H19" s="252">
        <f t="shared" si="12"/>
        <v>0</v>
      </c>
      <c r="I19" s="251"/>
      <c r="J19" s="252">
        <f t="shared" si="12"/>
        <v>0</v>
      </c>
      <c r="K19" s="251"/>
      <c r="L19" s="252">
        <f t="shared" si="12"/>
        <v>0</v>
      </c>
      <c r="M19" s="251"/>
      <c r="N19" s="252">
        <f t="shared" si="12"/>
        <v>0</v>
      </c>
      <c r="O19" s="251"/>
      <c r="P19" s="252">
        <f t="shared" si="12"/>
        <v>0</v>
      </c>
      <c r="Q19" s="251"/>
      <c r="R19" s="252">
        <f t="shared" si="12"/>
        <v>0</v>
      </c>
      <c r="S19" s="251"/>
      <c r="T19" s="252">
        <f t="shared" si="12"/>
        <v>0</v>
      </c>
      <c r="U19" s="251"/>
      <c r="V19" s="252">
        <f t="shared" si="12"/>
        <v>0</v>
      </c>
      <c r="W19" s="253">
        <f t="shared" si="13"/>
        <v>0</v>
      </c>
      <c r="X19" s="19"/>
      <c r="Y19" s="233" t="str">
        <f t="shared" si="8"/>
        <v/>
      </c>
      <c r="Z19" s="315" t="str">
        <f t="shared" si="9"/>
        <v/>
      </c>
      <c r="AA19" s="324">
        <f t="shared" si="10"/>
        <v>0</v>
      </c>
      <c r="AB19" s="325">
        <f t="shared" si="10"/>
        <v>0</v>
      </c>
      <c r="AC19" s="325">
        <f t="shared" si="10"/>
        <v>0</v>
      </c>
      <c r="AD19" s="326">
        <f t="shared" si="14"/>
        <v>0</v>
      </c>
      <c r="AE19" s="309">
        <f t="shared" si="11"/>
        <v>0</v>
      </c>
    </row>
    <row r="20" spans="1:31" s="100" customFormat="1">
      <c r="A20" s="10"/>
      <c r="B20" s="519"/>
      <c r="C20" s="520"/>
      <c r="D20" s="520"/>
      <c r="E20" s="521"/>
      <c r="F20" s="250"/>
      <c r="G20" s="251"/>
      <c r="H20" s="252">
        <f t="shared" si="12"/>
        <v>0</v>
      </c>
      <c r="I20" s="251"/>
      <c r="J20" s="252">
        <f t="shared" si="12"/>
        <v>0</v>
      </c>
      <c r="K20" s="251"/>
      <c r="L20" s="252">
        <f t="shared" si="12"/>
        <v>0</v>
      </c>
      <c r="M20" s="251"/>
      <c r="N20" s="252">
        <f t="shared" si="12"/>
        <v>0</v>
      </c>
      <c r="O20" s="251"/>
      <c r="P20" s="252">
        <f t="shared" si="12"/>
        <v>0</v>
      </c>
      <c r="Q20" s="251"/>
      <c r="R20" s="252">
        <f t="shared" si="12"/>
        <v>0</v>
      </c>
      <c r="S20" s="251"/>
      <c r="T20" s="252">
        <f t="shared" si="12"/>
        <v>0</v>
      </c>
      <c r="U20" s="251"/>
      <c r="V20" s="252">
        <f t="shared" si="12"/>
        <v>0</v>
      </c>
      <c r="W20" s="253">
        <f t="shared" si="13"/>
        <v>0</v>
      </c>
      <c r="X20" s="19"/>
      <c r="Y20" s="233" t="str">
        <f t="shared" si="8"/>
        <v/>
      </c>
      <c r="Z20" s="315" t="str">
        <f t="shared" si="9"/>
        <v/>
      </c>
      <c r="AA20" s="324">
        <f t="shared" si="10"/>
        <v>0</v>
      </c>
      <c r="AB20" s="325">
        <f t="shared" si="10"/>
        <v>0</v>
      </c>
      <c r="AC20" s="325">
        <f t="shared" si="10"/>
        <v>0</v>
      </c>
      <c r="AD20" s="326">
        <f t="shared" si="14"/>
        <v>0</v>
      </c>
      <c r="AE20" s="309">
        <f t="shared" si="11"/>
        <v>0</v>
      </c>
    </row>
    <row r="21" spans="1:31" s="100" customFormat="1">
      <c r="A21" s="10"/>
      <c r="B21" s="519"/>
      <c r="C21" s="520"/>
      <c r="D21" s="520"/>
      <c r="E21" s="521"/>
      <c r="F21" s="250"/>
      <c r="G21" s="251"/>
      <c r="H21" s="252">
        <f t="shared" si="12"/>
        <v>0</v>
      </c>
      <c r="I21" s="251"/>
      <c r="J21" s="252">
        <f t="shared" si="12"/>
        <v>0</v>
      </c>
      <c r="K21" s="251"/>
      <c r="L21" s="252">
        <f t="shared" si="12"/>
        <v>0</v>
      </c>
      <c r="M21" s="251"/>
      <c r="N21" s="252">
        <f t="shared" si="12"/>
        <v>0</v>
      </c>
      <c r="O21" s="251"/>
      <c r="P21" s="252">
        <f t="shared" si="12"/>
        <v>0</v>
      </c>
      <c r="Q21" s="251"/>
      <c r="R21" s="252">
        <f t="shared" si="12"/>
        <v>0</v>
      </c>
      <c r="S21" s="251"/>
      <c r="T21" s="252">
        <f t="shared" si="12"/>
        <v>0</v>
      </c>
      <c r="U21" s="251"/>
      <c r="V21" s="252">
        <f t="shared" si="12"/>
        <v>0</v>
      </c>
      <c r="W21" s="253">
        <f t="shared" si="13"/>
        <v>0</v>
      </c>
      <c r="X21" s="19"/>
      <c r="Y21" s="233" t="str">
        <f t="shared" si="8"/>
        <v/>
      </c>
      <c r="Z21" s="315" t="str">
        <f t="shared" si="9"/>
        <v/>
      </c>
      <c r="AA21" s="324">
        <f t="shared" si="10"/>
        <v>0</v>
      </c>
      <c r="AB21" s="325">
        <f t="shared" si="10"/>
        <v>0</v>
      </c>
      <c r="AC21" s="325">
        <f t="shared" si="10"/>
        <v>0</v>
      </c>
      <c r="AD21" s="326">
        <f t="shared" si="14"/>
        <v>0</v>
      </c>
      <c r="AE21" s="309">
        <f t="shared" si="11"/>
        <v>0</v>
      </c>
    </row>
    <row r="22" spans="1:31" s="100" customFormat="1">
      <c r="A22" s="10"/>
      <c r="B22" s="519"/>
      <c r="C22" s="520"/>
      <c r="D22" s="520"/>
      <c r="E22" s="521"/>
      <c r="F22" s="250"/>
      <c r="G22" s="251"/>
      <c r="H22" s="252">
        <f t="shared" si="12"/>
        <v>0</v>
      </c>
      <c r="I22" s="251"/>
      <c r="J22" s="252">
        <f t="shared" si="12"/>
        <v>0</v>
      </c>
      <c r="K22" s="251"/>
      <c r="L22" s="252">
        <f t="shared" si="12"/>
        <v>0</v>
      </c>
      <c r="M22" s="251"/>
      <c r="N22" s="252">
        <f t="shared" si="12"/>
        <v>0</v>
      </c>
      <c r="O22" s="251"/>
      <c r="P22" s="252">
        <f t="shared" si="12"/>
        <v>0</v>
      </c>
      <c r="Q22" s="251"/>
      <c r="R22" s="252">
        <f t="shared" si="12"/>
        <v>0</v>
      </c>
      <c r="S22" s="251"/>
      <c r="T22" s="252">
        <f t="shared" si="12"/>
        <v>0</v>
      </c>
      <c r="U22" s="251"/>
      <c r="V22" s="252">
        <f t="shared" si="12"/>
        <v>0</v>
      </c>
      <c r="W22" s="253">
        <f t="shared" si="13"/>
        <v>0</v>
      </c>
      <c r="X22" s="19"/>
      <c r="Y22" s="233" t="str">
        <f t="shared" si="8"/>
        <v/>
      </c>
      <c r="Z22" s="315" t="str">
        <f t="shared" si="9"/>
        <v/>
      </c>
      <c r="AA22" s="324">
        <f t="shared" si="10"/>
        <v>0</v>
      </c>
      <c r="AB22" s="325">
        <f t="shared" si="10"/>
        <v>0</v>
      </c>
      <c r="AC22" s="325">
        <f t="shared" si="10"/>
        <v>0</v>
      </c>
      <c r="AD22" s="326">
        <f t="shared" si="14"/>
        <v>0</v>
      </c>
      <c r="AE22" s="309">
        <f t="shared" si="11"/>
        <v>0</v>
      </c>
    </row>
    <row r="23" spans="1:31" s="100" customFormat="1">
      <c r="A23" s="10"/>
      <c r="B23" s="519"/>
      <c r="C23" s="520"/>
      <c r="D23" s="520"/>
      <c r="E23" s="521"/>
      <c r="F23" s="254"/>
      <c r="G23" s="255"/>
      <c r="H23" s="256">
        <f>ROUND($F23*G23,0)</f>
        <v>0</v>
      </c>
      <c r="I23" s="255"/>
      <c r="J23" s="256">
        <f>ROUND($F23*I23,0)</f>
        <v>0</v>
      </c>
      <c r="K23" s="255"/>
      <c r="L23" s="256">
        <f>ROUND($F23*K23,0)</f>
        <v>0</v>
      </c>
      <c r="M23" s="255"/>
      <c r="N23" s="256">
        <f>ROUND($F23*M23,0)</f>
        <v>0</v>
      </c>
      <c r="O23" s="255"/>
      <c r="P23" s="256">
        <f>ROUND($F23*O23,0)</f>
        <v>0</v>
      </c>
      <c r="Q23" s="255"/>
      <c r="R23" s="256">
        <f>ROUND($F23*Q23,0)</f>
        <v>0</v>
      </c>
      <c r="S23" s="255"/>
      <c r="T23" s="256">
        <f>ROUND($F23*S23,0)</f>
        <v>0</v>
      </c>
      <c r="U23" s="255"/>
      <c r="V23" s="256">
        <f>ROUND($F23*U23,0)</f>
        <v>0</v>
      </c>
      <c r="W23" s="22">
        <f t="shared" si="13"/>
        <v>0</v>
      </c>
      <c r="X23" s="19"/>
      <c r="Y23" s="233" t="str">
        <f t="shared" si="8"/>
        <v/>
      </c>
      <c r="Z23" s="315" t="str">
        <f t="shared" si="9"/>
        <v/>
      </c>
      <c r="AA23" s="324">
        <f t="shared" si="10"/>
        <v>0</v>
      </c>
      <c r="AB23" s="325">
        <f t="shared" si="10"/>
        <v>0</v>
      </c>
      <c r="AC23" s="325">
        <f t="shared" si="10"/>
        <v>0</v>
      </c>
      <c r="AD23" s="326">
        <f t="shared" si="14"/>
        <v>0</v>
      </c>
      <c r="AE23" s="309">
        <f t="shared" si="11"/>
        <v>0</v>
      </c>
    </row>
    <row r="24" spans="1:31" s="100" customFormat="1">
      <c r="A24" s="10"/>
      <c r="B24" s="519"/>
      <c r="C24" s="520"/>
      <c r="D24" s="520"/>
      <c r="E24" s="521"/>
      <c r="F24" s="254"/>
      <c r="G24" s="255"/>
      <c r="H24" s="256">
        <f>ROUND($F24*G24,0)</f>
        <v>0</v>
      </c>
      <c r="I24" s="255"/>
      <c r="J24" s="256">
        <f>ROUND($F24*I24,0)</f>
        <v>0</v>
      </c>
      <c r="K24" s="255"/>
      <c r="L24" s="256">
        <f>ROUND($F24*K24,0)</f>
        <v>0</v>
      </c>
      <c r="M24" s="255"/>
      <c r="N24" s="256">
        <f>ROUND($F24*M24,0)</f>
        <v>0</v>
      </c>
      <c r="O24" s="255"/>
      <c r="P24" s="256">
        <f>ROUND($F24*O24,0)</f>
        <v>0</v>
      </c>
      <c r="Q24" s="255"/>
      <c r="R24" s="256">
        <f>ROUND($F24*Q24,0)</f>
        <v>0</v>
      </c>
      <c r="S24" s="255"/>
      <c r="T24" s="256">
        <f>ROUND($F24*S24,0)</f>
        <v>0</v>
      </c>
      <c r="U24" s="255"/>
      <c r="V24" s="256">
        <f>ROUND($F24*U24,0)</f>
        <v>0</v>
      </c>
      <c r="W24" s="22">
        <f t="shared" si="13"/>
        <v>0</v>
      </c>
      <c r="X24" s="19"/>
      <c r="Y24" s="233" t="str">
        <f t="shared" si="8"/>
        <v/>
      </c>
      <c r="Z24" s="316" t="str">
        <f t="shared" si="9"/>
        <v/>
      </c>
      <c r="AA24" s="324">
        <f t="shared" si="10"/>
        <v>0</v>
      </c>
      <c r="AB24" s="325">
        <f t="shared" si="10"/>
        <v>0</v>
      </c>
      <c r="AC24" s="325">
        <f t="shared" si="10"/>
        <v>0</v>
      </c>
      <c r="AD24" s="326">
        <f t="shared" si="14"/>
        <v>0</v>
      </c>
      <c r="AE24" s="309">
        <f t="shared" si="11"/>
        <v>0</v>
      </c>
    </row>
    <row r="25" spans="1:31" s="100" customFormat="1" ht="15.75" thickBot="1">
      <c r="A25" s="10"/>
      <c r="B25" s="526" t="s">
        <v>15</v>
      </c>
      <c r="C25" s="527"/>
      <c r="D25" s="527"/>
      <c r="E25" s="549"/>
      <c r="F25" s="23"/>
      <c r="G25" s="24"/>
      <c r="H25" s="25">
        <f ca="1">SUBTOTAL(9,H13:OFFSET(H25,-1,0))</f>
        <v>0</v>
      </c>
      <c r="I25" s="26"/>
      <c r="J25" s="25">
        <f ca="1">SUBTOTAL(9,J13:OFFSET(J25,-1,0))</f>
        <v>0</v>
      </c>
      <c r="K25" s="26"/>
      <c r="L25" s="25">
        <f ca="1">SUBTOTAL(9,L13:OFFSET(L25,-1,0))</f>
        <v>0</v>
      </c>
      <c r="M25" s="26"/>
      <c r="N25" s="25">
        <f ca="1">SUBTOTAL(9,N13:OFFSET(N25,-1,0))</f>
        <v>0</v>
      </c>
      <c r="O25" s="26"/>
      <c r="P25" s="25">
        <f ca="1">SUBTOTAL(9,P13:OFFSET(P25,-1,0))</f>
        <v>0</v>
      </c>
      <c r="Q25" s="26"/>
      <c r="R25" s="25">
        <f ca="1">SUBTOTAL(9,R13:OFFSET(R25,-1,0))</f>
        <v>0</v>
      </c>
      <c r="S25" s="26"/>
      <c r="T25" s="25">
        <f ca="1">SUBTOTAL(9,T13:OFFSET(T25,-1,0))</f>
        <v>0</v>
      </c>
      <c r="U25" s="26"/>
      <c r="V25" s="25">
        <f ca="1">SUBTOTAL(9,V13:OFFSET(V25,-1,0))</f>
        <v>0</v>
      </c>
      <c r="W25" s="27">
        <f>SUBTOTAL(9,W14:W23)</f>
        <v>0</v>
      </c>
      <c r="X25" s="15"/>
      <c r="Y25" s="294" t="s">
        <v>15</v>
      </c>
      <c r="Z25" s="317"/>
      <c r="AA25" s="327">
        <f ca="1">SUBTOTAL(9,AA13:OFFSET(AA25,-1,0))</f>
        <v>0</v>
      </c>
      <c r="AB25" s="305">
        <f ca="1">SUBTOTAL(9,AB13:OFFSET(AB25,-1,0))</f>
        <v>0</v>
      </c>
      <c r="AC25" s="305">
        <f ca="1">SUBTOTAL(9,AC13:OFFSET(AC25,-1,0))</f>
        <v>0</v>
      </c>
      <c r="AD25" s="306">
        <f ca="1">SUBTOTAL(9,AD13:OFFSET(AD25,-1,0))</f>
        <v>0</v>
      </c>
      <c r="AE25" s="310">
        <f ca="1">SUBTOTAL(9,AE13:OFFSET(AE25,-1,0))</f>
        <v>0</v>
      </c>
    </row>
    <row r="26" spans="1:31" s="100" customFormat="1" ht="25.5" customHeight="1">
      <c r="A26" s="10"/>
      <c r="B26" s="522" t="s">
        <v>16</v>
      </c>
      <c r="C26" s="523"/>
      <c r="D26" s="523"/>
      <c r="E26" s="523"/>
      <c r="F26" s="28"/>
      <c r="G26" s="29"/>
      <c r="H26" s="30">
        <f ca="1">ROUND(H25*0.2,0)</f>
        <v>0</v>
      </c>
      <c r="I26" s="29"/>
      <c r="J26" s="30">
        <f ca="1">ROUND(J25*0.2,0)</f>
        <v>0</v>
      </c>
      <c r="K26" s="31"/>
      <c r="L26" s="30">
        <f ca="1">ROUND(L25*0.2,0)</f>
        <v>0</v>
      </c>
      <c r="M26" s="31"/>
      <c r="N26" s="30">
        <f ca="1">ROUND(N25*0.2,0)</f>
        <v>0</v>
      </c>
      <c r="O26" s="31"/>
      <c r="P26" s="30">
        <f ca="1">ROUND(P25*0.2,0)</f>
        <v>0</v>
      </c>
      <c r="Q26" s="31"/>
      <c r="R26" s="30">
        <f ca="1">ROUND(R25*0.2,0)</f>
        <v>0</v>
      </c>
      <c r="S26" s="31"/>
      <c r="T26" s="30">
        <f ca="1">ROUND(T25*0.2,0)</f>
        <v>0</v>
      </c>
      <c r="U26" s="31"/>
      <c r="V26" s="30">
        <f ca="1">ROUND(V25*0.2,0)</f>
        <v>0</v>
      </c>
      <c r="W26" s="32">
        <f ca="1">SUM(H26,J26,L26,N26,P26,R26,T26,V26)</f>
        <v>0</v>
      </c>
      <c r="X26" s="19"/>
      <c r="Y26" s="281" t="str">
        <f>IF(B26&lt;&gt;"",B26,"")</f>
        <v>Frais généraux forfaitaires 
(20% des frais de personnel)</v>
      </c>
      <c r="Z26" s="318"/>
      <c r="AA26" s="328">
        <f t="shared" ref="AA26:AC27" si="15">SUMIF($H$10:$V$10,AA$13,$H26:$V26)</f>
        <v>0</v>
      </c>
      <c r="AB26" s="329">
        <f t="shared" si="15"/>
        <v>0</v>
      </c>
      <c r="AC26" s="329">
        <f t="shared" si="15"/>
        <v>0</v>
      </c>
      <c r="AD26" s="330">
        <f t="shared" ref="AD26:AD27" ca="1" si="16">AE26-SUM(AA26:AC26)</f>
        <v>0</v>
      </c>
      <c r="AE26" s="312">
        <f ca="1">W26</f>
        <v>0</v>
      </c>
    </row>
    <row r="27" spans="1:31" s="100" customFormat="1" ht="24.75" customHeight="1">
      <c r="A27" s="10"/>
      <c r="B27" s="524" t="s">
        <v>197</v>
      </c>
      <c r="C27" s="525"/>
      <c r="D27" s="525"/>
      <c r="E27" s="525"/>
      <c r="F27" s="33"/>
      <c r="G27" s="34"/>
      <c r="H27" s="257"/>
      <c r="I27" s="258"/>
      <c r="J27" s="257"/>
      <c r="K27" s="259"/>
      <c r="L27" s="257"/>
      <c r="M27" s="259"/>
      <c r="N27" s="257"/>
      <c r="O27" s="259"/>
      <c r="P27" s="257"/>
      <c r="Q27" s="259"/>
      <c r="R27" s="257"/>
      <c r="S27" s="259"/>
      <c r="T27" s="257"/>
      <c r="U27" s="259"/>
      <c r="V27" s="257"/>
      <c r="W27" s="253">
        <f>SUM(H27,J27,L27,N27,P27,R27,T27,V27)</f>
        <v>0</v>
      </c>
      <c r="X27" s="19"/>
      <c r="Y27" s="233" t="str">
        <f>IF(B27&lt;&gt;"",B27,"")</f>
        <v>Achats consommés ou incorporés liés à la R&amp;D</v>
      </c>
      <c r="Z27" s="319"/>
      <c r="AA27" s="324">
        <f t="shared" si="15"/>
        <v>0</v>
      </c>
      <c r="AB27" s="325">
        <f t="shared" si="15"/>
        <v>0</v>
      </c>
      <c r="AC27" s="325">
        <f t="shared" si="15"/>
        <v>0</v>
      </c>
      <c r="AD27" s="326">
        <f t="shared" si="16"/>
        <v>0</v>
      </c>
      <c r="AE27" s="309">
        <f>W27</f>
        <v>0</v>
      </c>
    </row>
    <row r="28" spans="1:31" ht="15.75" customHeight="1" thickBot="1">
      <c r="B28" s="526" t="s">
        <v>17</v>
      </c>
      <c r="C28" s="527"/>
      <c r="D28" s="527"/>
      <c r="E28" s="527"/>
      <c r="F28" s="260"/>
      <c r="G28" s="261"/>
      <c r="H28" s="262">
        <f ca="1">SUBTOTAL(9,H25:OFFSET(H28,-1,0))</f>
        <v>0</v>
      </c>
      <c r="I28" s="263"/>
      <c r="J28" s="262">
        <f ca="1">SUBTOTAL(9,J25:OFFSET(J28,-1,0))</f>
        <v>0</v>
      </c>
      <c r="K28" s="263"/>
      <c r="L28" s="262">
        <f ca="1">SUBTOTAL(9,L25:OFFSET(L28,-1,0))</f>
        <v>0</v>
      </c>
      <c r="M28" s="263"/>
      <c r="N28" s="262">
        <f ca="1">SUBTOTAL(9,N25:OFFSET(N28,-1,0))</f>
        <v>0</v>
      </c>
      <c r="O28" s="263"/>
      <c r="P28" s="262">
        <f ca="1">SUBTOTAL(9,P25:OFFSET(P28,-1,0))</f>
        <v>0</v>
      </c>
      <c r="Q28" s="263"/>
      <c r="R28" s="262">
        <f ca="1">SUBTOTAL(9,R25:OFFSET(R28,-1,0))</f>
        <v>0</v>
      </c>
      <c r="S28" s="263"/>
      <c r="T28" s="262">
        <f ca="1">SUBTOTAL(9,T25:OFFSET(T28,-1,0))</f>
        <v>0</v>
      </c>
      <c r="U28" s="263"/>
      <c r="V28" s="262">
        <f ca="1">SUBTOTAL(9,V25:OFFSET(V28,-1,0))</f>
        <v>0</v>
      </c>
      <c r="W28" s="264">
        <f ca="1">SUBTOTAL(9,W25:OFFSET(W28,-1,0))</f>
        <v>0</v>
      </c>
      <c r="X28" s="15"/>
      <c r="Y28" s="294" t="s">
        <v>17</v>
      </c>
      <c r="Z28" s="320"/>
      <c r="AA28" s="327">
        <f ca="1">SUBTOTAL(9,AA25:OFFSET(AA28,-1,0))</f>
        <v>0</v>
      </c>
      <c r="AB28" s="305">
        <f ca="1">SUBTOTAL(9,AB25:OFFSET(AB28,-1,0))</f>
        <v>0</v>
      </c>
      <c r="AC28" s="305">
        <f ca="1">SUBTOTAL(9,AC25:OFFSET(AC28,-1,0))</f>
        <v>0</v>
      </c>
      <c r="AD28" s="306">
        <f ca="1">SUBTOTAL(9,AD25:OFFSET(AD28,-1,0))</f>
        <v>0</v>
      </c>
      <c r="AE28" s="310">
        <f ca="1">SUBTOTAL(9,AE25:OFFSET(AE28,-1,0))</f>
        <v>0</v>
      </c>
    </row>
    <row r="29" spans="1:31">
      <c r="B29" s="528" t="s">
        <v>202</v>
      </c>
      <c r="C29" s="529"/>
      <c r="D29" s="529"/>
      <c r="E29" s="529"/>
      <c r="F29" s="344"/>
      <c r="G29" s="36"/>
      <c r="H29" s="345"/>
      <c r="I29" s="36"/>
      <c r="J29" s="345"/>
      <c r="K29" s="37"/>
      <c r="L29" s="345"/>
      <c r="M29" s="37"/>
      <c r="N29" s="345"/>
      <c r="O29" s="37"/>
      <c r="P29" s="345"/>
      <c r="Q29" s="37"/>
      <c r="R29" s="345"/>
      <c r="S29" s="37"/>
      <c r="T29" s="345"/>
      <c r="U29" s="37"/>
      <c r="V29" s="345"/>
      <c r="W29" s="346">
        <f>SUM(H29,J29,L29,N29,P29,R29,T29,V29)</f>
        <v>0</v>
      </c>
      <c r="X29" s="19"/>
      <c r="Y29" s="281" t="str">
        <f>IF(B29&lt;&gt;"",B29,"")</f>
        <v>Frais de R&amp;D contractuelle</v>
      </c>
      <c r="Z29" s="318"/>
      <c r="AA29" s="328">
        <f t="shared" ref="AA29:AC33" si="17">SUMIF($H$10:$V$10,AA$13,$H29:$V29)</f>
        <v>0</v>
      </c>
      <c r="AB29" s="329">
        <f t="shared" si="17"/>
        <v>0</v>
      </c>
      <c r="AC29" s="329">
        <f t="shared" si="17"/>
        <v>0</v>
      </c>
      <c r="AD29" s="330">
        <f t="shared" ref="AD29:AD33" si="18">AE29-SUM(AA29:AC29)</f>
        <v>0</v>
      </c>
      <c r="AE29" s="312">
        <f>W29</f>
        <v>0</v>
      </c>
    </row>
    <row r="30" spans="1:31" ht="25.5" customHeight="1">
      <c r="B30" s="519" t="s">
        <v>205</v>
      </c>
      <c r="C30" s="520"/>
      <c r="D30" s="520"/>
      <c r="E30" s="520"/>
      <c r="F30" s="347"/>
      <c r="G30" s="34"/>
      <c r="H30" s="265"/>
      <c r="I30" s="34"/>
      <c r="J30" s="265"/>
      <c r="K30" s="35"/>
      <c r="L30" s="265"/>
      <c r="M30" s="35"/>
      <c r="N30" s="265"/>
      <c r="O30" s="35"/>
      <c r="P30" s="265"/>
      <c r="Q30" s="35"/>
      <c r="R30" s="265"/>
      <c r="S30" s="35"/>
      <c r="T30" s="265"/>
      <c r="U30" s="35"/>
      <c r="V30" s="265"/>
      <c r="W30" s="22">
        <f>SUM(H30,J30,L30,N30,P30,R30,T30,V30)</f>
        <v>0</v>
      </c>
      <c r="X30" s="19"/>
      <c r="Y30" s="233" t="str">
        <f>IF(B30&lt;&gt;"",B30,"")</f>
        <v>Etudes de faisabilité, de conception ou de mise en œuvre</v>
      </c>
      <c r="Z30" s="321"/>
      <c r="AA30" s="324">
        <f t="shared" si="17"/>
        <v>0</v>
      </c>
      <c r="AB30" s="325">
        <f t="shared" si="17"/>
        <v>0</v>
      </c>
      <c r="AC30" s="325">
        <f t="shared" si="17"/>
        <v>0</v>
      </c>
      <c r="AD30" s="326">
        <f t="shared" si="18"/>
        <v>0</v>
      </c>
      <c r="AE30" s="309">
        <f>W30</f>
        <v>0</v>
      </c>
    </row>
    <row r="31" spans="1:31">
      <c r="B31" s="519"/>
      <c r="C31" s="520"/>
      <c r="D31" s="520"/>
      <c r="E31" s="520"/>
      <c r="F31" s="33"/>
      <c r="G31" s="34"/>
      <c r="H31" s="265"/>
      <c r="I31" s="34"/>
      <c r="J31" s="265"/>
      <c r="K31" s="35"/>
      <c r="L31" s="265"/>
      <c r="M31" s="35"/>
      <c r="N31" s="265"/>
      <c r="O31" s="35"/>
      <c r="P31" s="265"/>
      <c r="Q31" s="35"/>
      <c r="R31" s="265"/>
      <c r="S31" s="35"/>
      <c r="T31" s="265"/>
      <c r="U31" s="35"/>
      <c r="V31" s="265"/>
      <c r="W31" s="22">
        <f>SUM(H31,J31,L31,N31,P31,R31,T31,V31)</f>
        <v>0</v>
      </c>
      <c r="X31" s="19"/>
      <c r="Y31" s="233" t="str">
        <f>IF(B31&lt;&gt;"",B31,"")</f>
        <v/>
      </c>
      <c r="Z31" s="319"/>
      <c r="AA31" s="324">
        <f t="shared" si="17"/>
        <v>0</v>
      </c>
      <c r="AB31" s="325">
        <f t="shared" si="17"/>
        <v>0</v>
      </c>
      <c r="AC31" s="325">
        <f t="shared" si="17"/>
        <v>0</v>
      </c>
      <c r="AD31" s="326">
        <f t="shared" si="18"/>
        <v>0</v>
      </c>
      <c r="AE31" s="309">
        <f>W31</f>
        <v>0</v>
      </c>
    </row>
    <row r="32" spans="1:31">
      <c r="B32" s="519"/>
      <c r="C32" s="520"/>
      <c r="D32" s="520"/>
      <c r="E32" s="520"/>
      <c r="F32" s="33"/>
      <c r="G32" s="34"/>
      <c r="H32" s="265"/>
      <c r="I32" s="34"/>
      <c r="J32" s="265"/>
      <c r="K32" s="35"/>
      <c r="L32" s="265"/>
      <c r="M32" s="35"/>
      <c r="N32" s="265"/>
      <c r="O32" s="35"/>
      <c r="P32" s="265"/>
      <c r="Q32" s="35"/>
      <c r="R32" s="265"/>
      <c r="S32" s="35"/>
      <c r="T32" s="265"/>
      <c r="U32" s="35"/>
      <c r="V32" s="265"/>
      <c r="W32" s="22">
        <f>SUM(H32,J32,L32,N32,P32,R32,T32,V32)</f>
        <v>0</v>
      </c>
      <c r="X32" s="19"/>
      <c r="Y32" s="233" t="str">
        <f>IF(B32&lt;&gt;"",B32,"")</f>
        <v/>
      </c>
      <c r="Z32" s="319"/>
      <c r="AA32" s="324">
        <f t="shared" si="17"/>
        <v>0</v>
      </c>
      <c r="AB32" s="325">
        <f t="shared" si="17"/>
        <v>0</v>
      </c>
      <c r="AC32" s="325">
        <f t="shared" si="17"/>
        <v>0</v>
      </c>
      <c r="AD32" s="326">
        <f t="shared" si="18"/>
        <v>0</v>
      </c>
      <c r="AE32" s="309">
        <f>W32</f>
        <v>0</v>
      </c>
    </row>
    <row r="33" spans="2:31">
      <c r="B33" s="519"/>
      <c r="C33" s="520"/>
      <c r="D33" s="520"/>
      <c r="E33" s="520"/>
      <c r="F33" s="33"/>
      <c r="G33" s="34"/>
      <c r="H33" s="265"/>
      <c r="I33" s="34"/>
      <c r="J33" s="265"/>
      <c r="K33" s="35"/>
      <c r="L33" s="265"/>
      <c r="M33" s="35"/>
      <c r="N33" s="265"/>
      <c r="O33" s="35"/>
      <c r="P33" s="265"/>
      <c r="Q33" s="35"/>
      <c r="R33" s="265"/>
      <c r="S33" s="35"/>
      <c r="T33" s="265"/>
      <c r="U33" s="35"/>
      <c r="V33" s="265"/>
      <c r="W33" s="22">
        <f>SUM(H33,J33,L33,N33,P33,R33,T33,V33)</f>
        <v>0</v>
      </c>
      <c r="X33" s="19"/>
      <c r="Y33" s="233" t="str">
        <f>IF(B33&lt;&gt;"",B33,"")</f>
        <v/>
      </c>
      <c r="Z33" s="319"/>
      <c r="AA33" s="324">
        <f t="shared" si="17"/>
        <v>0</v>
      </c>
      <c r="AB33" s="325">
        <f t="shared" si="17"/>
        <v>0</v>
      </c>
      <c r="AC33" s="325">
        <f t="shared" si="17"/>
        <v>0</v>
      </c>
      <c r="AD33" s="326">
        <f t="shared" si="18"/>
        <v>0</v>
      </c>
      <c r="AE33" s="309">
        <f>W33</f>
        <v>0</v>
      </c>
    </row>
    <row r="34" spans="2:31" ht="15.75" thickBot="1">
      <c r="B34" s="526" t="s">
        <v>79</v>
      </c>
      <c r="C34" s="527"/>
      <c r="D34" s="527"/>
      <c r="E34" s="527"/>
      <c r="F34" s="260"/>
      <c r="G34" s="261"/>
      <c r="H34" s="262">
        <f ca="1">SUBTOTAL(9,H28:OFFSET(H34,-1,0))</f>
        <v>0</v>
      </c>
      <c r="I34" s="261"/>
      <c r="J34" s="262">
        <f ca="1">SUBTOTAL(9,J28:OFFSET(J34,-1,0))</f>
        <v>0</v>
      </c>
      <c r="K34" s="348"/>
      <c r="L34" s="262">
        <f ca="1">SUBTOTAL(9,L28:OFFSET(L34,-1,0))</f>
        <v>0</v>
      </c>
      <c r="M34" s="348"/>
      <c r="N34" s="262">
        <f ca="1">SUBTOTAL(9,N28:OFFSET(N34,-1,0))</f>
        <v>0</v>
      </c>
      <c r="O34" s="348"/>
      <c r="P34" s="262">
        <f ca="1">SUBTOTAL(9,P28:OFFSET(P34,-1,0))</f>
        <v>0</v>
      </c>
      <c r="Q34" s="348"/>
      <c r="R34" s="262">
        <f ca="1">SUBTOTAL(9,R28:OFFSET(R34,-1,0))</f>
        <v>0</v>
      </c>
      <c r="S34" s="348"/>
      <c r="T34" s="262">
        <f ca="1">SUBTOTAL(9,T28:OFFSET(T34,-1,0))</f>
        <v>0</v>
      </c>
      <c r="U34" s="348"/>
      <c r="V34" s="262">
        <f ca="1">SUBTOTAL(9,V28:OFFSET(V34,-1,0))</f>
        <v>0</v>
      </c>
      <c r="W34" s="264">
        <f ca="1">SUBTOTAL(9,W28:OFFSET(W34,-1,0))</f>
        <v>0</v>
      </c>
      <c r="X34" s="15"/>
      <c r="Y34" s="294" t="s">
        <v>79</v>
      </c>
      <c r="Z34" s="320"/>
      <c r="AA34" s="327">
        <f ca="1">SUBTOTAL(9,AA28:OFFSET(AA34,-1,0))</f>
        <v>0</v>
      </c>
      <c r="AB34" s="305">
        <f ca="1">SUBTOTAL(9,AB28:OFFSET(AB34,-1,0))</f>
        <v>0</v>
      </c>
      <c r="AC34" s="305">
        <f ca="1">SUBTOTAL(9,AC28:OFFSET(AC34,-1,0))</f>
        <v>0</v>
      </c>
      <c r="AD34" s="306">
        <f ca="1">SUBTOTAL(9,AD28:OFFSET(AD34,-1,0))</f>
        <v>0</v>
      </c>
      <c r="AE34" s="310">
        <f ca="1">SUBTOTAL(9,AE28:OFFSET(AE34,-1,0))</f>
        <v>0</v>
      </c>
    </row>
    <row r="35" spans="2:31" ht="36.75" thickBot="1">
      <c r="B35" s="522" t="s">
        <v>203</v>
      </c>
      <c r="C35" s="544"/>
      <c r="D35" s="544"/>
      <c r="E35" s="544"/>
      <c r="F35" s="38"/>
      <c r="G35" s="36"/>
      <c r="H35" s="266"/>
      <c r="I35" s="36"/>
      <c r="J35" s="266"/>
      <c r="K35" s="37"/>
      <c r="L35" s="266"/>
      <c r="M35" s="37"/>
      <c r="N35" s="266"/>
      <c r="O35" s="37"/>
      <c r="P35" s="266"/>
      <c r="Q35" s="37"/>
      <c r="R35" s="266"/>
      <c r="S35" s="37"/>
      <c r="T35" s="266"/>
      <c r="U35" s="37"/>
      <c r="V35" s="266"/>
      <c r="W35" s="346">
        <f t="shared" ref="W35:W40" si="19">SUM(H35,J35,L35,N35,P35,R35,T35,V35)</f>
        <v>0</v>
      </c>
      <c r="X35" s="19"/>
      <c r="Y35" s="281" t="str">
        <f t="shared" ref="Y35:Y40" si="20">IF(B35&lt;&gt;"",B35,"")</f>
        <v xml:space="preserve">Amortissements des investissements récupérables liés à la R&amp;D
(sur durée du programme) </v>
      </c>
      <c r="Z35" s="322"/>
      <c r="AA35" s="328">
        <f t="shared" ref="AA35:AC40" si="21">SUMIF($H$10:$V$10,AA$13,$H35:$V35)</f>
        <v>0</v>
      </c>
      <c r="AB35" s="329">
        <f t="shared" si="21"/>
        <v>0</v>
      </c>
      <c r="AC35" s="329">
        <f t="shared" si="21"/>
        <v>0</v>
      </c>
      <c r="AD35" s="330">
        <f t="shared" ref="AD35:AD40" si="22">AE35-SUM(AA35:AC35)</f>
        <v>0</v>
      </c>
      <c r="AE35" s="312">
        <f t="shared" ref="AE35:AE40" si="23">W35</f>
        <v>0</v>
      </c>
    </row>
    <row r="36" spans="2:31" ht="24.75" thickBot="1">
      <c r="B36" s="524" t="s">
        <v>201</v>
      </c>
      <c r="C36" s="534"/>
      <c r="D36" s="534"/>
      <c r="E36" s="534"/>
      <c r="F36" s="33"/>
      <c r="G36" s="34"/>
      <c r="H36" s="267"/>
      <c r="I36" s="34"/>
      <c r="J36" s="267"/>
      <c r="K36" s="35"/>
      <c r="L36" s="267"/>
      <c r="M36" s="35"/>
      <c r="N36" s="267"/>
      <c r="O36" s="35"/>
      <c r="P36" s="267"/>
      <c r="Q36" s="35"/>
      <c r="R36" s="267"/>
      <c r="S36" s="35"/>
      <c r="T36" s="267"/>
      <c r="U36" s="35"/>
      <c r="V36" s="267"/>
      <c r="W36" s="22">
        <f t="shared" si="19"/>
        <v>0</v>
      </c>
      <c r="X36" s="19"/>
      <c r="Y36" s="281" t="str">
        <f t="shared" si="20"/>
        <v>Frais de brevet
(sur la durée du programme)</v>
      </c>
      <c r="Z36" s="322"/>
      <c r="AA36" s="328">
        <f t="shared" si="21"/>
        <v>0</v>
      </c>
      <c r="AB36" s="329">
        <f t="shared" si="21"/>
        <v>0</v>
      </c>
      <c r="AC36" s="329">
        <f t="shared" si="21"/>
        <v>0</v>
      </c>
      <c r="AD36" s="330">
        <f t="shared" si="22"/>
        <v>0</v>
      </c>
      <c r="AE36" s="312">
        <f t="shared" si="23"/>
        <v>0</v>
      </c>
    </row>
    <row r="37" spans="2:31" ht="26.25" customHeight="1" thickBot="1">
      <c r="B37" s="524" t="s">
        <v>196</v>
      </c>
      <c r="C37" s="534"/>
      <c r="D37" s="534"/>
      <c r="E37" s="534"/>
      <c r="F37" s="33"/>
      <c r="G37" s="34"/>
      <c r="H37" s="267"/>
      <c r="I37" s="34"/>
      <c r="J37" s="267"/>
      <c r="K37" s="35"/>
      <c r="L37" s="267"/>
      <c r="M37" s="35"/>
      <c r="N37" s="267"/>
      <c r="O37" s="35"/>
      <c r="P37" s="267"/>
      <c r="Q37" s="35"/>
      <c r="R37" s="267"/>
      <c r="S37" s="35"/>
      <c r="T37" s="267"/>
      <c r="U37" s="35"/>
      <c r="V37" s="267"/>
      <c r="W37" s="22">
        <f t="shared" si="19"/>
        <v>0</v>
      </c>
      <c r="X37" s="19"/>
      <c r="Y37" s="281" t="str">
        <f t="shared" si="20"/>
        <v>Investissements bâtiments (foncier et bâtiments)</v>
      </c>
      <c r="Z37" s="322"/>
      <c r="AA37" s="328">
        <f t="shared" si="21"/>
        <v>0</v>
      </c>
      <c r="AB37" s="329">
        <f t="shared" si="21"/>
        <v>0</v>
      </c>
      <c r="AC37" s="329">
        <f t="shared" si="21"/>
        <v>0</v>
      </c>
      <c r="AD37" s="330">
        <f t="shared" ref="AD37" si="24">AE37-SUM(AA37:AC37)</f>
        <v>0</v>
      </c>
      <c r="AE37" s="312">
        <f t="shared" si="23"/>
        <v>0</v>
      </c>
    </row>
    <row r="38" spans="2:31" ht="24.75" thickBot="1">
      <c r="B38" s="524" t="s">
        <v>200</v>
      </c>
      <c r="C38" s="534"/>
      <c r="D38" s="534"/>
      <c r="E38" s="534"/>
      <c r="F38" s="33"/>
      <c r="G38" s="34"/>
      <c r="H38" s="267"/>
      <c r="I38" s="34"/>
      <c r="J38" s="267"/>
      <c r="K38" s="35"/>
      <c r="L38" s="267"/>
      <c r="M38" s="35"/>
      <c r="N38" s="267"/>
      <c r="O38" s="35"/>
      <c r="P38" s="267"/>
      <c r="Q38" s="35"/>
      <c r="R38" s="267"/>
      <c r="S38" s="35"/>
      <c r="T38" s="267"/>
      <c r="U38" s="35"/>
      <c r="V38" s="267"/>
      <c r="W38" s="22">
        <f t="shared" si="19"/>
        <v>0</v>
      </c>
      <c r="X38" s="19"/>
      <c r="Y38" s="281" t="str">
        <f t="shared" si="20"/>
        <v>Nouveaux investissements corporels 
(équipements et machines)</v>
      </c>
      <c r="Z38" s="322"/>
      <c r="AA38" s="328">
        <f t="shared" si="21"/>
        <v>0</v>
      </c>
      <c r="AB38" s="329">
        <f t="shared" si="21"/>
        <v>0</v>
      </c>
      <c r="AC38" s="329">
        <f t="shared" si="21"/>
        <v>0</v>
      </c>
      <c r="AD38" s="330">
        <f t="shared" ref="AD38" si="25">AE38-SUM(AA38:AC38)</f>
        <v>0</v>
      </c>
      <c r="AE38" s="312">
        <f t="shared" si="23"/>
        <v>0</v>
      </c>
    </row>
    <row r="39" spans="2:31" ht="36">
      <c r="B39" s="524" t="s">
        <v>199</v>
      </c>
      <c r="C39" s="534"/>
      <c r="D39" s="534"/>
      <c r="E39" s="534"/>
      <c r="F39" s="33"/>
      <c r="G39" s="34"/>
      <c r="H39" s="267"/>
      <c r="I39" s="34"/>
      <c r="J39" s="267"/>
      <c r="K39" s="35"/>
      <c r="L39" s="267"/>
      <c r="M39" s="35"/>
      <c r="N39" s="267"/>
      <c r="O39" s="35"/>
      <c r="P39" s="267"/>
      <c r="Q39" s="35"/>
      <c r="R39" s="267"/>
      <c r="S39" s="35"/>
      <c r="T39" s="267"/>
      <c r="U39" s="35"/>
      <c r="V39" s="267"/>
      <c r="W39" s="22">
        <f t="shared" si="19"/>
        <v>0</v>
      </c>
      <c r="X39" s="19"/>
      <c r="Y39" s="281" t="str">
        <f t="shared" si="20"/>
        <v>Nouveaux investissements spécifiques à l'efficacité énergétique 
(coût additionnel)</v>
      </c>
      <c r="Z39" s="322"/>
      <c r="AA39" s="328">
        <f t="shared" si="21"/>
        <v>0</v>
      </c>
      <c r="AB39" s="329">
        <f t="shared" si="21"/>
        <v>0</v>
      </c>
      <c r="AC39" s="329">
        <f t="shared" si="21"/>
        <v>0</v>
      </c>
      <c r="AD39" s="330">
        <f t="shared" ref="AD39" si="26">AE39-SUM(AA39:AC39)</f>
        <v>0</v>
      </c>
      <c r="AE39" s="312">
        <f t="shared" si="23"/>
        <v>0</v>
      </c>
    </row>
    <row r="40" spans="2:31" ht="29.25" customHeight="1">
      <c r="B40" s="524" t="s">
        <v>204</v>
      </c>
      <c r="C40" s="534"/>
      <c r="D40" s="534"/>
      <c r="E40" s="534"/>
      <c r="F40" s="33"/>
      <c r="G40" s="34"/>
      <c r="H40" s="267"/>
      <c r="I40" s="34"/>
      <c r="J40" s="267"/>
      <c r="K40" s="35"/>
      <c r="L40" s="267"/>
      <c r="M40" s="35"/>
      <c r="N40" s="267"/>
      <c r="O40" s="35"/>
      <c r="P40" s="267"/>
      <c r="Q40" s="35"/>
      <c r="R40" s="267"/>
      <c r="S40" s="35"/>
      <c r="T40" s="267"/>
      <c r="U40" s="35"/>
      <c r="V40" s="267"/>
      <c r="W40" s="22">
        <f t="shared" si="19"/>
        <v>0</v>
      </c>
      <c r="X40" s="19"/>
      <c r="Y40" s="233" t="str">
        <f t="shared" si="20"/>
        <v xml:space="preserve">Autres investissements spécifiques
(sur justificatifs) </v>
      </c>
      <c r="Z40" s="319"/>
      <c r="AA40" s="324">
        <f t="shared" si="21"/>
        <v>0</v>
      </c>
      <c r="AB40" s="325">
        <f t="shared" si="21"/>
        <v>0</v>
      </c>
      <c r="AC40" s="325">
        <f t="shared" si="21"/>
        <v>0</v>
      </c>
      <c r="AD40" s="326">
        <f t="shared" si="22"/>
        <v>0</v>
      </c>
      <c r="AE40" s="309">
        <f t="shared" si="23"/>
        <v>0</v>
      </c>
    </row>
    <row r="41" spans="2:31" ht="15.75" customHeight="1" thickBot="1">
      <c r="B41" s="535" t="s">
        <v>18</v>
      </c>
      <c r="C41" s="527"/>
      <c r="D41" s="527"/>
      <c r="E41" s="527"/>
      <c r="F41" s="260"/>
      <c r="G41" s="349"/>
      <c r="H41" s="262">
        <f ca="1">SUBTOTAL(9,H34:OFFSET(H41,-1,0))</f>
        <v>0</v>
      </c>
      <c r="I41" s="349"/>
      <c r="J41" s="262">
        <f ca="1">SUBTOTAL(9,J34:OFFSET(J41,-1,0))</f>
        <v>0</v>
      </c>
      <c r="K41" s="350"/>
      <c r="L41" s="262">
        <f ca="1">SUBTOTAL(9,L34:OFFSET(L41,-1,0))</f>
        <v>0</v>
      </c>
      <c r="M41" s="350"/>
      <c r="N41" s="262">
        <f ca="1">SUBTOTAL(9,N34:OFFSET(N41,-1,0))</f>
        <v>0</v>
      </c>
      <c r="O41" s="350"/>
      <c r="P41" s="262">
        <f ca="1">SUBTOTAL(9,P34:OFFSET(P41,-1,0))</f>
        <v>0</v>
      </c>
      <c r="Q41" s="350"/>
      <c r="R41" s="262">
        <f ca="1">SUBTOTAL(9,R34:OFFSET(R41,-1,0))</f>
        <v>0</v>
      </c>
      <c r="S41" s="350"/>
      <c r="T41" s="262">
        <f ca="1">SUBTOTAL(9,T34:OFFSET(T41,-1,0))</f>
        <v>0</v>
      </c>
      <c r="U41" s="350"/>
      <c r="V41" s="262">
        <f ca="1">SUBTOTAL(9,V34:OFFSET(V41,-1,0))</f>
        <v>0</v>
      </c>
      <c r="W41" s="264">
        <f ca="1">SUBTOTAL(9,W34:OFFSET(W41,-1,0))</f>
        <v>0</v>
      </c>
      <c r="X41" s="15"/>
      <c r="Y41" s="295" t="s">
        <v>18</v>
      </c>
      <c r="Z41" s="320"/>
      <c r="AA41" s="327">
        <f ca="1">SUBTOTAL(9,AA34:OFFSET(AA41,-1,0))</f>
        <v>0</v>
      </c>
      <c r="AB41" s="305">
        <f ca="1">SUBTOTAL(9,AB34:OFFSET(AB41,-1,0))</f>
        <v>0</v>
      </c>
      <c r="AC41" s="305">
        <f ca="1">SUBTOTAL(9,AC34:OFFSET(AC41,-1,0))</f>
        <v>0</v>
      </c>
      <c r="AD41" s="306">
        <f ca="1">SUBTOTAL(9,AD34:OFFSET(AD41,-1,0))</f>
        <v>0</v>
      </c>
      <c r="AE41" s="310">
        <f ca="1">SUBTOTAL(9,AE34:OFFSET(AE41,-1,0))</f>
        <v>0</v>
      </c>
    </row>
    <row r="42" spans="2:31" ht="15.75" customHeight="1" thickBot="1">
      <c r="B42" s="536" t="s">
        <v>19</v>
      </c>
      <c r="C42" s="537"/>
      <c r="D42" s="537"/>
      <c r="E42" s="537"/>
      <c r="F42" s="268"/>
      <c r="G42" s="39"/>
      <c r="H42" s="40">
        <f ca="1">SUBTOTAL(9,H14:H40)</f>
        <v>0</v>
      </c>
      <c r="I42" s="39"/>
      <c r="J42" s="40">
        <f ca="1">J25+J28+J34+J41</f>
        <v>0</v>
      </c>
      <c r="K42" s="41"/>
      <c r="L42" s="40">
        <f ca="1">L25+L28+L34+L41</f>
        <v>0</v>
      </c>
      <c r="M42" s="41"/>
      <c r="N42" s="40">
        <f ca="1">N25+N28+N34+N41</f>
        <v>0</v>
      </c>
      <c r="O42" s="41"/>
      <c r="P42" s="40">
        <f ca="1">P25+P28+P34+P41</f>
        <v>0</v>
      </c>
      <c r="Q42" s="41"/>
      <c r="R42" s="40">
        <f ca="1">R25+R28+R34+R41</f>
        <v>0</v>
      </c>
      <c r="S42" s="41"/>
      <c r="T42" s="40">
        <f ca="1">T25+T28+T34+T41</f>
        <v>0</v>
      </c>
      <c r="U42" s="41"/>
      <c r="V42" s="40">
        <f ca="1">V25+V28+V34+V41</f>
        <v>0</v>
      </c>
      <c r="W42" s="42">
        <f ca="1">SUMPRODUCT(--(MOD(COLUMN(H42:V42),2)=MOD(COLUMN(H42),2))*H42:V42)</f>
        <v>0</v>
      </c>
      <c r="X42" s="15"/>
      <c r="Y42" s="296" t="s">
        <v>19</v>
      </c>
      <c r="Z42" s="323"/>
      <c r="AA42" s="331">
        <f ca="1">AA25+AA28+AA34+AA41</f>
        <v>0</v>
      </c>
      <c r="AB42" s="332">
        <f ca="1">AB25+AB28+AB34+AB41</f>
        <v>0</v>
      </c>
      <c r="AC42" s="332">
        <f ca="1">AC25+AC28+AC34+AC41</f>
        <v>0</v>
      </c>
      <c r="AD42" s="333">
        <f ca="1">AD25+AD28+AD34+AD41</f>
        <v>0</v>
      </c>
      <c r="AE42" s="313">
        <f ca="1">AE25+AE28+AE34+AE41</f>
        <v>0</v>
      </c>
    </row>
    <row r="43" spans="2:31">
      <c r="B43" s="43"/>
      <c r="C43" s="43"/>
      <c r="D43" s="43"/>
      <c r="E43" s="43"/>
      <c r="F43" s="43"/>
      <c r="G43" s="43"/>
      <c r="H43" s="14"/>
      <c r="I43" s="14"/>
      <c r="J43" s="14"/>
      <c r="K43" s="14"/>
      <c r="L43" s="14"/>
      <c r="M43" s="14"/>
      <c r="N43" s="15"/>
      <c r="O43" s="15"/>
      <c r="P43" s="15"/>
      <c r="Q43" s="15"/>
      <c r="R43" s="15"/>
      <c r="S43" s="15"/>
      <c r="T43" s="15"/>
      <c r="U43" s="15"/>
      <c r="V43" s="15"/>
    </row>
    <row r="44" spans="2:31">
      <c r="B44" s="538" t="s">
        <v>88</v>
      </c>
      <c r="C44" s="539"/>
      <c r="D44" s="539"/>
      <c r="E44" s="539"/>
      <c r="F44" s="539"/>
      <c r="G44" s="539"/>
      <c r="H44" s="539"/>
      <c r="I44" s="539"/>
      <c r="J44" s="539"/>
      <c r="K44" s="539"/>
      <c r="L44" s="539"/>
      <c r="M44" s="539"/>
      <c r="N44" s="539"/>
      <c r="O44" s="539"/>
      <c r="P44" s="539"/>
      <c r="Q44" s="539"/>
      <c r="R44" s="539"/>
      <c r="S44" s="539"/>
      <c r="T44" s="539"/>
      <c r="U44" s="539"/>
      <c r="V44" s="539"/>
      <c r="W44" s="540"/>
      <c r="Y44" s="101"/>
      <c r="Z44" s="101"/>
      <c r="AA44" s="101"/>
      <c r="AB44" s="101"/>
      <c r="AC44" s="101"/>
      <c r="AD44" s="101"/>
      <c r="AE44" s="101"/>
    </row>
    <row r="45" spans="2:31">
      <c r="B45" s="541" t="s">
        <v>198</v>
      </c>
      <c r="C45" s="542"/>
      <c r="D45" s="542"/>
      <c r="E45" s="542"/>
      <c r="F45" s="542"/>
      <c r="G45" s="542"/>
      <c r="H45" s="542"/>
      <c r="I45" s="542"/>
      <c r="J45" s="542"/>
      <c r="K45" s="542"/>
      <c r="L45" s="542"/>
      <c r="M45" s="542"/>
      <c r="N45" s="542"/>
      <c r="O45" s="542"/>
      <c r="P45" s="542"/>
      <c r="Q45" s="542"/>
      <c r="R45" s="542"/>
      <c r="S45" s="542"/>
      <c r="T45" s="542"/>
      <c r="U45" s="542"/>
      <c r="V45" s="542"/>
      <c r="W45" s="543"/>
      <c r="Y45" s="101"/>
      <c r="Z45" s="101"/>
      <c r="AA45" s="101"/>
      <c r="AB45" s="101"/>
      <c r="AC45" s="101"/>
      <c r="AD45" s="101"/>
      <c r="AE45" s="101"/>
    </row>
    <row r="46" spans="2:31">
      <c r="B46" s="541" t="s">
        <v>206</v>
      </c>
      <c r="C46" s="542"/>
      <c r="D46" s="542"/>
      <c r="E46" s="542"/>
      <c r="F46" s="542"/>
      <c r="G46" s="542"/>
      <c r="H46" s="542"/>
      <c r="I46" s="542"/>
      <c r="J46" s="542"/>
      <c r="K46" s="542"/>
      <c r="L46" s="542"/>
      <c r="M46" s="542"/>
      <c r="N46" s="542"/>
      <c r="O46" s="542"/>
      <c r="P46" s="542"/>
      <c r="Q46" s="542"/>
      <c r="R46" s="542"/>
      <c r="S46" s="542"/>
      <c r="T46" s="542"/>
      <c r="U46" s="542"/>
      <c r="V46" s="542"/>
      <c r="W46" s="543"/>
      <c r="Y46" s="101"/>
      <c r="Z46" s="101"/>
      <c r="AA46" s="101"/>
      <c r="AB46" s="101"/>
      <c r="AC46" s="101"/>
      <c r="AD46" s="101"/>
      <c r="AE46" s="101"/>
    </row>
    <row r="47" spans="2:31" ht="15" customHeight="1">
      <c r="B47" s="530" t="s">
        <v>163</v>
      </c>
      <c r="C47" s="531"/>
      <c r="D47" s="531"/>
      <c r="E47" s="531"/>
      <c r="F47" s="531"/>
      <c r="G47" s="531"/>
      <c r="H47" s="531"/>
      <c r="I47" s="531"/>
      <c r="J47" s="531"/>
      <c r="K47" s="531"/>
      <c r="L47" s="531"/>
      <c r="M47" s="531"/>
      <c r="N47" s="531"/>
      <c r="O47" s="531"/>
      <c r="P47" s="531"/>
      <c r="Q47" s="531"/>
      <c r="R47" s="531"/>
      <c r="S47" s="531"/>
      <c r="T47" s="531"/>
      <c r="U47" s="531"/>
      <c r="V47" s="531"/>
      <c r="W47" s="532"/>
      <c r="Y47" s="101"/>
      <c r="Z47" s="101"/>
      <c r="AA47" s="101"/>
      <c r="AB47" s="101"/>
      <c r="AC47" s="101"/>
      <c r="AD47" s="101"/>
      <c r="AE47" s="101"/>
    </row>
    <row r="48" spans="2:31" ht="20.100000000000001" customHeight="1">
      <c r="B48" s="533" t="s">
        <v>20</v>
      </c>
      <c r="C48" s="533"/>
      <c r="D48" s="533"/>
      <c r="E48" s="533"/>
      <c r="F48" s="533"/>
      <c r="G48" s="533"/>
      <c r="H48" s="533"/>
      <c r="I48" s="533"/>
      <c r="J48" s="533"/>
      <c r="K48" s="533"/>
      <c r="L48" s="533"/>
      <c r="M48" s="533"/>
      <c r="N48" s="533"/>
      <c r="O48" s="533"/>
      <c r="P48" s="533"/>
      <c r="Q48" s="533"/>
      <c r="R48" s="533"/>
      <c r="S48" s="533"/>
      <c r="T48" s="533"/>
      <c r="U48" s="533"/>
      <c r="V48" s="533"/>
      <c r="W48" s="533"/>
      <c r="Y48" s="101"/>
      <c r="Z48" s="101"/>
      <c r="AA48" s="101"/>
      <c r="AB48" s="101"/>
      <c r="AC48" s="101"/>
      <c r="AD48" s="101"/>
      <c r="AE48" s="101"/>
    </row>
    <row r="49" spans="2:22" hidden="1">
      <c r="B49" s="269"/>
      <c r="C49" s="269"/>
      <c r="D49" s="269"/>
      <c r="E49" s="269"/>
      <c r="F49" s="269"/>
      <c r="G49" s="269"/>
      <c r="H49" s="269"/>
      <c r="I49" s="269"/>
      <c r="J49" s="269"/>
      <c r="K49" s="269"/>
      <c r="L49" s="269"/>
      <c r="M49" s="269"/>
      <c r="N49" s="102"/>
      <c r="O49" s="102"/>
      <c r="P49" s="102"/>
      <c r="Q49" s="102"/>
      <c r="R49" s="102"/>
      <c r="S49" s="102"/>
      <c r="T49" s="102"/>
      <c r="U49" s="102"/>
      <c r="V49" s="102"/>
    </row>
    <row r="50" spans="2:22" hidden="1">
      <c r="D50" s="7"/>
      <c r="E50" s="288" t="s">
        <v>186</v>
      </c>
      <c r="F50" s="301"/>
      <c r="G50" s="290"/>
      <c r="H50" s="289">
        <f>IF(AND(NOT(ISBLANK(#REF!)),NOT(ISBLANK(H$11)),NOT(ISBLANK(H$12))),
   MAX(0,MIN(#REF!,H$12)-H$11+1)/(H$12-H$11+1),
   0)</f>
        <v>0</v>
      </c>
      <c r="I50" s="290"/>
      <c r="J50" s="289">
        <f>IF(AND(NOT(ISBLANK(#REF!)),NOT(ISBLANK(J$11)),NOT(ISBLANK(J$12))),
   MAX(0,MIN(#REF!,J$12)-J$11+1)/(J$12-J$11+1),
   0)</f>
        <v>0</v>
      </c>
      <c r="K50" s="290"/>
      <c r="L50" s="289">
        <f>IF(AND(NOT(ISBLANK(#REF!)),NOT(ISBLANK(L$11)),NOT(ISBLANK(L$12))),
   MAX(0,MIN(#REF!,L$12)-L$11+1)/(L$12-L$11+1),
   0)</f>
        <v>0</v>
      </c>
      <c r="M50" s="290"/>
      <c r="N50" s="289">
        <f>IF(AND(NOT(ISBLANK(#REF!)),NOT(ISBLANK(N$11)),NOT(ISBLANK(N$12))),
   MAX(0,MIN(#REF!,N$12)-N$11+1)/(N$12-N$11+1),
   0)</f>
        <v>0</v>
      </c>
      <c r="O50" s="290"/>
      <c r="P50" s="289">
        <f>IF(AND(NOT(ISBLANK(#REF!)),NOT(ISBLANK(P$11)),NOT(ISBLANK(P$12))),
   MAX(0,MIN(#REF!,P$12)-P$11+1)/(P$12-P$11+1),
   0)</f>
        <v>0</v>
      </c>
      <c r="Q50" s="290"/>
      <c r="R50" s="289">
        <f>IF(AND(NOT(ISBLANK(#REF!)),NOT(ISBLANK(R$11)),NOT(ISBLANK(R$12))),
   MAX(0,MIN(#REF!,R$12)-R$11+1)/(R$12-R$11+1),
   0)</f>
        <v>0</v>
      </c>
      <c r="S50" s="290"/>
      <c r="T50" s="289">
        <f>IF(AND(NOT(ISBLANK(#REF!)),NOT(ISBLANK(T$11)),NOT(ISBLANK(T$12))),
   MAX(0,MIN(#REF!,T$12)-T$11+1)/(T$12-T$11+1),
   0)</f>
        <v>0</v>
      </c>
      <c r="U50" s="290"/>
      <c r="V50" s="289">
        <f>IF(AND(NOT(ISBLANK(#REF!)),NOT(ISBLANK(V$11)),NOT(ISBLANK(V$12))),
   MAX(0,MIN(#REF!,V$12)-V$11+1)/(V$12-V$11+1),
   0)</f>
        <v>0</v>
      </c>
    </row>
    <row r="51" spans="2:22" hidden="1">
      <c r="D51" s="7"/>
      <c r="E51" s="291" t="s">
        <v>187</v>
      </c>
      <c r="G51" s="287"/>
      <c r="H51" s="286">
        <f>IF(AND(NOT(ISBLANK(#REF!)),NOT(ISBLANK(H$11)),NOT(ISBLANK(H$12))),
   MAX(0,MIN(#REF!,H$12)-H$11+1)/(H$12-H$11+1)-H50,
   0)</f>
        <v>0</v>
      </c>
      <c r="I51" s="287"/>
      <c r="J51" s="286">
        <f>IF(AND(NOT(ISBLANK(#REF!)),NOT(ISBLANK(J$11)),NOT(ISBLANK(J$12))),
   MAX(0,MIN(#REF!,J$12)-J$11+1)/(J$12-J$11+1)-J50,
   0)</f>
        <v>0</v>
      </c>
      <c r="K51" s="287"/>
      <c r="L51" s="286">
        <f>IF(AND(NOT(ISBLANK(#REF!)),NOT(ISBLANK(L$11)),NOT(ISBLANK(L$12))),
   MAX(0,MIN(#REF!,L$12)-L$11+1)/(L$12-L$11+1)-L50,
   0)</f>
        <v>0</v>
      </c>
      <c r="M51" s="287"/>
      <c r="N51" s="286">
        <f>IF(AND(NOT(ISBLANK(#REF!)),NOT(ISBLANK(N$11)),NOT(ISBLANK(N$12))),
   MAX(0,MIN(#REF!,N$12)-N$11+1)/(N$12-N$11+1)-N50,
   0)</f>
        <v>0</v>
      </c>
      <c r="O51" s="287"/>
      <c r="P51" s="286">
        <f>IF(AND(NOT(ISBLANK(#REF!)),NOT(ISBLANK(P$11)),NOT(ISBLANK(P$12))),
   MAX(0,MIN(#REF!,P$12)-P$11+1)/(P$12-P$11+1)-P50,
   0)</f>
        <v>0</v>
      </c>
      <c r="Q51" s="287"/>
      <c r="R51" s="286">
        <f>IF(AND(NOT(ISBLANK(#REF!)),NOT(ISBLANK(R$11)),NOT(ISBLANK(R$12))),
   MAX(0,MIN(#REF!,R$12)-R$11+1)/(R$12-R$11+1)-R50,
   0)</f>
        <v>0</v>
      </c>
      <c r="S51" s="287"/>
      <c r="T51" s="286">
        <f>IF(AND(NOT(ISBLANK(#REF!)),NOT(ISBLANK(T$11)),NOT(ISBLANK(T$12))),
   MAX(0,MIN(#REF!,T$12)-T$11+1)/(T$12-T$11+1)-T50,
   0)</f>
        <v>0</v>
      </c>
      <c r="U51" s="287"/>
      <c r="V51" s="286">
        <f>IF(AND(NOT(ISBLANK(#REF!)),NOT(ISBLANK(V$11)),NOT(ISBLANK(V$12))),
   MAX(0,MIN(#REF!,V$12)-V$11+1)/(V$12-V$11+1)-V50,
   0)</f>
        <v>0</v>
      </c>
    </row>
    <row r="52" spans="2:22" hidden="1">
      <c r="D52" s="7"/>
      <c r="E52" s="291" t="s">
        <v>188</v>
      </c>
      <c r="G52" s="287"/>
      <c r="H52" s="286">
        <f>IF(AND(NOT(ISBLANK(#REF!)),NOT(ISBLANK(H$11)),NOT(ISBLANK(H$12))),
   MAX(0,MIN(#REF!,H$12)-H$11+1)/(H$12-H$11+1)-H51-H50,
   0)</f>
        <v>0</v>
      </c>
      <c r="I52" s="287"/>
      <c r="J52" s="286">
        <f>IF(AND(NOT(ISBLANK(#REF!)),NOT(ISBLANK(J$11)),NOT(ISBLANK(J$12))),
   MAX(0,MIN(#REF!,J$12)-J$11+1)/(J$12-J$11+1)-J51-J50,
   0)</f>
        <v>0</v>
      </c>
      <c r="K52" s="287"/>
      <c r="L52" s="286">
        <f>IF(AND(NOT(ISBLANK(#REF!)),NOT(ISBLANK(L$11)),NOT(ISBLANK(L$12))),
   MAX(0,MIN(#REF!,L$12)-L$11+1)/(L$12-L$11+1)-L51-L50,
   0)</f>
        <v>0</v>
      </c>
      <c r="M52" s="287"/>
      <c r="N52" s="286">
        <f>IF(AND(NOT(ISBLANK(#REF!)),NOT(ISBLANK(N$11)),NOT(ISBLANK(N$12))),
   MAX(0,MIN(#REF!,N$12)-N$11+1)/(N$12-N$11+1)-N51-N50,
   0)</f>
        <v>0</v>
      </c>
      <c r="O52" s="287"/>
      <c r="P52" s="286">
        <f>IF(AND(NOT(ISBLANK(#REF!)),NOT(ISBLANK(P$11)),NOT(ISBLANK(P$12))),
   MAX(0,MIN(#REF!,P$12)-P$11+1)/(P$12-P$11+1)-P51-P50,
   0)</f>
        <v>0</v>
      </c>
      <c r="Q52" s="287"/>
      <c r="R52" s="286">
        <f>IF(AND(NOT(ISBLANK(#REF!)),NOT(ISBLANK(R$11)),NOT(ISBLANK(R$12))),
   MAX(0,MIN(#REF!,R$12)-R$11+1)/(R$12-R$11+1)-R51-R50,
   0)</f>
        <v>0</v>
      </c>
      <c r="S52" s="287"/>
      <c r="T52" s="286">
        <f>IF(AND(NOT(ISBLANK(#REF!)),NOT(ISBLANK(T$11)),NOT(ISBLANK(T$12))),
   MAX(0,MIN(#REF!,T$12)-T$11+1)/(T$12-T$11+1)-T51-T50,
   0)</f>
        <v>0</v>
      </c>
      <c r="U52" s="287"/>
      <c r="V52" s="286">
        <f>IF(AND(NOT(ISBLANK(#REF!)),NOT(ISBLANK(V$11)),NOT(ISBLANK(V$12))),
   MAX(0,MIN(#REF!,V$12)-V$11+1)/(V$12-V$11+1)-V51-V50,
   0)</f>
        <v>0</v>
      </c>
    </row>
    <row r="53" spans="2:22" hidden="1">
      <c r="D53" s="7"/>
      <c r="E53" s="292" t="s">
        <v>189</v>
      </c>
      <c r="F53" s="302"/>
      <c r="G53" s="293"/>
      <c r="H53" s="303">
        <f>IF(AND(NOT(ISBLANK(#REF!)),NOT(ISBLANK(H$11)),NOT(ISBLANK(H$12))),
   MAX(0,MIN(#REF!,H$12)-H$11+1)/(H$12-H$11+1)-H52-H51-H50,
   0)</f>
        <v>0</v>
      </c>
      <c r="I53" s="293"/>
      <c r="J53" s="303">
        <f>IF(AND(NOT(ISBLANK(#REF!)),NOT(ISBLANK(J$11)),NOT(ISBLANK(J$12))),
   MAX(0,MIN(#REF!,J$12)-J$11+1)/(J$12-J$11+1)-J52-J51-J50,
   0)</f>
        <v>0</v>
      </c>
      <c r="K53" s="293"/>
      <c r="L53" s="303">
        <f>IF(AND(NOT(ISBLANK(#REF!)),NOT(ISBLANK(L$11)),NOT(ISBLANK(L$12))),
   MAX(0,MIN(#REF!,L$12)-L$11+1)/(L$12-L$11+1)-L52-L51-L50,
   0)</f>
        <v>0</v>
      </c>
      <c r="M53" s="293"/>
      <c r="N53" s="303">
        <f>IF(AND(NOT(ISBLANK(#REF!)),NOT(ISBLANK(N$11)),NOT(ISBLANK(N$12))),
   MAX(0,MIN(#REF!,N$12)-N$11+1)/(N$12-N$11+1)-N52-N51-N50,
   0)</f>
        <v>0</v>
      </c>
      <c r="O53" s="293"/>
      <c r="P53" s="303">
        <f>IF(AND(NOT(ISBLANK(#REF!)),NOT(ISBLANK(P$11)),NOT(ISBLANK(P$12))),
   MAX(0,MIN(#REF!,P$12)-P$11+1)/(P$12-P$11+1)-P52-P51-P50,
   0)</f>
        <v>0</v>
      </c>
      <c r="Q53" s="293"/>
      <c r="R53" s="303">
        <f>IF(AND(NOT(ISBLANK(#REF!)),NOT(ISBLANK(R$11)),NOT(ISBLANK(R$12))),
   MAX(0,MIN(#REF!,R$12)-R$11+1)/(R$12-R$11+1)-R52-R51-R50,
   0)</f>
        <v>0</v>
      </c>
      <c r="S53" s="293"/>
      <c r="T53" s="303">
        <f>IF(AND(NOT(ISBLANK(#REF!)),NOT(ISBLANK(T$11)),NOT(ISBLANK(T$12))),
   MAX(0,MIN(#REF!,T$12)-T$11+1)/(T$12-T$11+1)-T52-T51-T50,
   0)</f>
        <v>0</v>
      </c>
      <c r="U53" s="304"/>
      <c r="V53" s="303">
        <f>IF(AND(NOT(ISBLANK(#REF!)),NOT(ISBLANK(V$11)),NOT(ISBLANK(V$12))),
   MAX(0,MIN(#REF!,V$12)-V$11+1)/(V$12-V$11+1)-V52-V51-V50,
   0)</f>
        <v>0</v>
      </c>
    </row>
    <row r="55" spans="2:22" ht="30">
      <c r="F55" s="270" t="s">
        <v>164</v>
      </c>
      <c r="G55" s="271" t="s">
        <v>165</v>
      </c>
      <c r="H55" s="272" t="s">
        <v>166</v>
      </c>
      <c r="I55" s="271" t="s">
        <v>167</v>
      </c>
      <c r="J55" s="271" t="s">
        <v>168</v>
      </c>
      <c r="R55" s="7"/>
    </row>
    <row r="56" spans="2:22">
      <c r="F56" s="101" t="str">
        <f>G9</f>
        <v>LOT 1</v>
      </c>
      <c r="G56" s="273" t="str">
        <f>IF(ISNUMBER($H$11),$H$11,"")</f>
        <v/>
      </c>
      <c r="H56" s="273" t="str">
        <f>IF(ISNUMBER($H$12),$H$12,"")</f>
        <v/>
      </c>
      <c r="I56" s="274" t="str">
        <f>IF(ISNUMBER(Tableau5[[#This Row],[Date de début]]),
      12*YEARFRAC(MIN(Tableau5[Date de début]), Tableau5[[#This Row],[Date de début]]),
      "")</f>
        <v/>
      </c>
      <c r="J56" s="275" t="str">
        <f>IF(AND(ISNUMBER(Tableau5[[#This Row],[Date de début]]),ISNUMBER(Tableau5[[#This Row],[Date de fin]])),
      12*YEARFRAC( Tableau5[[#This Row],[Date de début]],Tableau5[[#This Row],[Date de fin]]),
      "")</f>
        <v/>
      </c>
      <c r="R56" s="7"/>
    </row>
    <row r="57" spans="2:22">
      <c r="F57" s="101" t="str">
        <f>I9</f>
        <v>LOT 2</v>
      </c>
      <c r="G57" s="273" t="str">
        <f>IF(ISNUMBER($J$11),$J$11,"")</f>
        <v/>
      </c>
      <c r="H57" s="273" t="str">
        <f>IF(ISNUMBER($J$12),$J$12,"")</f>
        <v/>
      </c>
      <c r="I57" s="274" t="str">
        <f>IF(ISNUMBER(Tableau5[[#This Row],[Date de début]]),
      12*YEARFRAC(MIN(Tableau5[Date de début]), Tableau5[[#This Row],[Date de début]]),
      "")</f>
        <v/>
      </c>
      <c r="J57" s="275" t="str">
        <f>IF(AND(ISNUMBER(Tableau5[[#This Row],[Date de début]]),ISNUMBER(Tableau5[[#This Row],[Date de fin]])),
      12*YEARFRAC( Tableau5[[#This Row],[Date de début]],Tableau5[[#This Row],[Date de fin]]),
      "")</f>
        <v/>
      </c>
      <c r="R57" s="7"/>
    </row>
    <row r="58" spans="2:22">
      <c r="F58" s="101" t="str">
        <f>K9</f>
        <v>LOT 3</v>
      </c>
      <c r="G58" s="273" t="str">
        <f>IF(ISNUMBER($L$11),$L$11,"")</f>
        <v/>
      </c>
      <c r="H58" s="273" t="str">
        <f>IF(ISNUMBER($L$12),$L$12,"")</f>
        <v/>
      </c>
      <c r="I58" s="274" t="str">
        <f>IF(ISNUMBER(Tableau5[[#This Row],[Date de début]]),
      12*YEARFRAC(MIN(Tableau5[Date de début]), Tableau5[[#This Row],[Date de début]]),
      "")</f>
        <v/>
      </c>
      <c r="J58" s="275" t="str">
        <f>IF(AND(ISNUMBER(Tableau5[[#This Row],[Date de début]]),ISNUMBER(Tableau5[[#This Row],[Date de fin]])),
      12*YEARFRAC( Tableau5[[#This Row],[Date de début]],Tableau5[[#This Row],[Date de fin]]),
      "")</f>
        <v/>
      </c>
      <c r="R58" s="7"/>
    </row>
    <row r="59" spans="2:22">
      <c r="F59" s="101" t="str">
        <f>M9</f>
        <v>LOT 4</v>
      </c>
      <c r="G59" s="273" t="str">
        <f>IF(ISNUMBER($N$11),$N$11,"")</f>
        <v/>
      </c>
      <c r="H59" s="273" t="str">
        <f>IF(ISNUMBER($N$12),$N$12,"")</f>
        <v/>
      </c>
      <c r="I59" s="274" t="str">
        <f>IF(ISNUMBER(Tableau5[[#This Row],[Date de début]]),
      12*YEARFRAC(MIN(Tableau5[Date de début]), Tableau5[[#This Row],[Date de début]]),
      "")</f>
        <v/>
      </c>
      <c r="J59" s="275" t="str">
        <f>IF(AND(ISNUMBER(Tableau5[[#This Row],[Date de début]]),ISNUMBER(Tableau5[[#This Row],[Date de fin]])),
      12*YEARFRAC( Tableau5[[#This Row],[Date de début]],Tableau5[[#This Row],[Date de fin]]),
      "")</f>
        <v/>
      </c>
      <c r="R59" s="7"/>
    </row>
    <row r="60" spans="2:22">
      <c r="F60" s="101" t="str">
        <f>O9</f>
        <v>LOT 5</v>
      </c>
      <c r="G60" s="273" t="str">
        <f>IF(ISNUMBER($P$11),$P$11,"")</f>
        <v/>
      </c>
      <c r="H60" s="273" t="str">
        <f>IF(ISNUMBER($P$12),$P$12,"")</f>
        <v/>
      </c>
      <c r="I60" s="274" t="str">
        <f>IF(ISNUMBER(Tableau5[[#This Row],[Date de début]]),
      12*YEARFRAC(MIN(Tableau5[Date de début]), Tableau5[[#This Row],[Date de début]]),
      "")</f>
        <v/>
      </c>
      <c r="J60" s="275" t="str">
        <f>IF(AND(ISNUMBER(Tableau5[[#This Row],[Date de début]]),ISNUMBER(Tableau5[[#This Row],[Date de fin]])),
      12*YEARFRAC( Tableau5[[#This Row],[Date de début]],Tableau5[[#This Row],[Date de fin]]),
      "")</f>
        <v/>
      </c>
      <c r="R60" s="7"/>
    </row>
    <row r="61" spans="2:22">
      <c r="F61" s="101" t="str">
        <f>Q9</f>
        <v>LOT 6</v>
      </c>
      <c r="G61" s="273" t="str">
        <f>IF(ISNUMBER($R$11),$R$11,"")</f>
        <v/>
      </c>
      <c r="H61" s="273" t="str">
        <f>IF(ISNUMBER($R$12),$R$12,"")</f>
        <v/>
      </c>
      <c r="I61" s="274" t="str">
        <f>IF(ISNUMBER(Tableau5[[#This Row],[Date de début]]),
      12*YEARFRAC(MIN(Tableau5[Date de début]), Tableau5[[#This Row],[Date de début]]),
      "")</f>
        <v/>
      </c>
      <c r="J61" s="275" t="str">
        <f>IF(AND(ISNUMBER(Tableau5[[#This Row],[Date de début]]),ISNUMBER(Tableau5[[#This Row],[Date de fin]])),
      12*YEARFRAC( Tableau5[[#This Row],[Date de début]],Tableau5[[#This Row],[Date de fin]]),
      "")</f>
        <v/>
      </c>
      <c r="R61" s="7"/>
    </row>
    <row r="62" spans="2:22">
      <c r="F62" s="101" t="str">
        <f>S9</f>
        <v>LOT 7</v>
      </c>
      <c r="G62" s="273" t="str">
        <f>IF(ISNUMBER($T$11),$T$11,"")</f>
        <v/>
      </c>
      <c r="H62" s="273" t="str">
        <f>IF(ISNUMBER($T$12),$T$12,"")</f>
        <v/>
      </c>
      <c r="I62" s="274" t="str">
        <f>IF(ISNUMBER(Tableau5[[#This Row],[Date de début]]),
      12*YEARFRAC(MIN(Tableau5[Date de début]), Tableau5[[#This Row],[Date de début]]),
      "")</f>
        <v/>
      </c>
      <c r="J62" s="275" t="str">
        <f>IF(AND(ISNUMBER(Tableau5[[#This Row],[Date de début]]),ISNUMBER(Tableau5[[#This Row],[Date de fin]])),
      12*YEARFRAC( Tableau5[[#This Row],[Date de début]],Tableau5[[#This Row],[Date de fin]]),
      "")</f>
        <v/>
      </c>
      <c r="R62" s="7"/>
    </row>
    <row r="63" spans="2:22">
      <c r="F63" s="101" t="str">
        <f>U9</f>
        <v>LOT 8</v>
      </c>
      <c r="G63" s="273" t="str">
        <f>IF(ISNUMBER($V$11),$V$11,"")</f>
        <v/>
      </c>
      <c r="H63" s="273" t="str">
        <f>IF(ISNUMBER($V$12),$V$12,"")</f>
        <v/>
      </c>
      <c r="I63" s="274" t="str">
        <f>IF(ISNUMBER(Tableau5[[#This Row],[Date de début]]),
      12*YEARFRAC(MIN(Tableau5[Date de début]), Tableau5[[#This Row],[Date de début]]),
      "")</f>
        <v/>
      </c>
      <c r="J63" s="275" t="str">
        <f>IF(AND(ISNUMBER(Tableau5[[#This Row],[Date de début]]),ISNUMBER(Tableau5[[#This Row],[Date de fin]])),
      12*YEARFRAC( Tableau5[[#This Row],[Date de début]],Tableau5[[#This Row],[Date de fin]]),
      "")</f>
        <v/>
      </c>
      <c r="R63" s="7"/>
    </row>
    <row r="64" spans="2:22">
      <c r="G64" s="273" t="str">
        <f>IF(ISNUMBER($H$11),$H$11,"")</f>
        <v/>
      </c>
      <c r="H64" s="273"/>
      <c r="I64" s="274" t="str">
        <f>IF(ISNUMBER(Tableau5[[#This Row],[Date de début]]),
      12*YEARFRAC(MIN(Tableau5[Date de début]), Tableau5[[#This Row],[Date de début]]),
      "")</f>
        <v/>
      </c>
      <c r="J64" s="275" t="str">
        <f>IF(AND(ISNUMBER(Tableau5[[#This Row],[Date de début]]),ISNUMBER(Tableau5[[#This Row],[Date de fin]])),
      12*YEARFRAC( Tableau5[[#This Row],[Date de début]],Tableau5[[#This Row],[Date de fin]]),
      "")</f>
        <v/>
      </c>
    </row>
  </sheetData>
  <sheetProtection insertRows="0" selectLockedCells="1"/>
  <mergeCells count="51">
    <mergeCell ref="E2:O2"/>
    <mergeCell ref="B9:E13"/>
    <mergeCell ref="F9:F13"/>
    <mergeCell ref="G9:H9"/>
    <mergeCell ref="I9:J9"/>
    <mergeCell ref="K9:L9"/>
    <mergeCell ref="M9:N9"/>
    <mergeCell ref="O9:P9"/>
    <mergeCell ref="G8:V8"/>
    <mergeCell ref="Q9:R9"/>
    <mergeCell ref="S9:T9"/>
    <mergeCell ref="U9:V9"/>
    <mergeCell ref="H4:K4"/>
    <mergeCell ref="H6:K6"/>
    <mergeCell ref="B32:E32"/>
    <mergeCell ref="B33:E33"/>
    <mergeCell ref="B34:E34"/>
    <mergeCell ref="B35:E35"/>
    <mergeCell ref="W9:W13"/>
    <mergeCell ref="B20:E20"/>
    <mergeCell ref="B21:E21"/>
    <mergeCell ref="B22:E22"/>
    <mergeCell ref="B23:E23"/>
    <mergeCell ref="B25:E25"/>
    <mergeCell ref="B14:E14"/>
    <mergeCell ref="B15:E15"/>
    <mergeCell ref="B16:E16"/>
    <mergeCell ref="B17:E17"/>
    <mergeCell ref="B18:E18"/>
    <mergeCell ref="B19:E19"/>
    <mergeCell ref="B38:E38"/>
    <mergeCell ref="B39:E39"/>
    <mergeCell ref="B37:E37"/>
    <mergeCell ref="B36:E36"/>
    <mergeCell ref="B45:W45"/>
    <mergeCell ref="B47:W47"/>
    <mergeCell ref="B48:W48"/>
    <mergeCell ref="B40:E40"/>
    <mergeCell ref="B41:E41"/>
    <mergeCell ref="B42:E42"/>
    <mergeCell ref="B44:W44"/>
    <mergeCell ref="B46:W46"/>
    <mergeCell ref="AA12:AE12"/>
    <mergeCell ref="Y3:AE6"/>
    <mergeCell ref="B24:E24"/>
    <mergeCell ref="B31:E31"/>
    <mergeCell ref="B26:E26"/>
    <mergeCell ref="B27:E27"/>
    <mergeCell ref="B28:E28"/>
    <mergeCell ref="B29:E29"/>
    <mergeCell ref="B30:E30"/>
  </mergeCells>
  <dataValidations count="3">
    <dataValidation type="whole" operator="greaterThanOrEqual" allowBlank="1" showInputMessage="1" showErrorMessage="1" sqref="V25:W25 V28:W28 V26:V27 AA42:AE42 V14:V24 J14:J41 T14:T42 L14:L42 P14:P42 H14:H42 N14:N42 R14:R42 V29:V42" xr:uid="{A0D1E165-9F2D-4AAA-9B9A-51726ED62DF9}">
      <formula1>0</formula1>
    </dataValidation>
    <dataValidation type="list" allowBlank="1" showInputMessage="1" showErrorMessage="1" sqref="L10 J10 H10" xr:uid="{E11305F0-9959-44A9-9CE6-4B033E09D7B1}">
      <formula1>$AA$13:$AD$13</formula1>
    </dataValidation>
    <dataValidation type="list" allowBlank="1" showInputMessage="1" showErrorMessage="1" sqref="V10 N10 R10 T10 P10" xr:uid="{AF02A85B-1616-4607-B145-2B9DDD119316}">
      <formula1>#REF!</formula1>
    </dataValidation>
  </dataValidations>
  <printOptions horizontalCentered="1"/>
  <pageMargins left="0.39370078740157483" right="0.15748031496062992" top="0.31496062992125984" bottom="0.15748031496062992" header="0.31496062992125984" footer="0.15748031496062992"/>
  <pageSetup paperSize="9" scale="36"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8D96-2D5C-47D3-A1DF-D84D6135F17F}">
  <dimension ref="A1:S205"/>
  <sheetViews>
    <sheetView workbookViewId="0">
      <selection activeCell="H20" sqref="H20"/>
    </sheetView>
  </sheetViews>
  <sheetFormatPr baseColWidth="10" defaultColWidth="11.42578125" defaultRowHeight="13.5"/>
  <cols>
    <col min="1" max="1" width="4.7109375" style="142" customWidth="1"/>
    <col min="2" max="2" width="24" style="141" customWidth="1"/>
    <col min="3" max="3" width="39.5703125" style="141" customWidth="1"/>
    <col min="4" max="5" width="14.7109375" style="141" customWidth="1"/>
    <col min="6" max="6" width="14.7109375" style="142" customWidth="1"/>
    <col min="7" max="18" width="11.42578125" style="142"/>
    <col min="19" max="16384" width="11.42578125" style="141"/>
  </cols>
  <sheetData>
    <row r="1" spans="1:19">
      <c r="B1" s="143"/>
      <c r="C1" s="143"/>
      <c r="D1" s="143"/>
      <c r="E1" s="143"/>
    </row>
    <row r="2" spans="1:19">
      <c r="B2" s="143"/>
      <c r="C2" s="143"/>
      <c r="D2" s="143"/>
      <c r="E2" s="143"/>
    </row>
    <row r="3" spans="1:19" ht="26.25" customHeight="1">
      <c r="B3" s="143"/>
      <c r="C3" s="553" t="s">
        <v>238</v>
      </c>
      <c r="D3" s="369"/>
      <c r="E3" s="369"/>
      <c r="F3" s="369"/>
    </row>
    <row r="4" spans="1:19" ht="26.25" customHeight="1">
      <c r="B4" s="143"/>
      <c r="C4" s="357"/>
      <c r="D4" s="357"/>
      <c r="E4" s="357"/>
      <c r="F4" s="357"/>
    </row>
    <row r="5" spans="1:19" ht="26.25" customHeight="1">
      <c r="B5" s="143"/>
      <c r="C5" s="145"/>
      <c r="D5" s="145"/>
      <c r="E5" s="145"/>
      <c r="F5" s="144"/>
    </row>
    <row r="6" spans="1:19" ht="18.75" customHeight="1">
      <c r="B6" s="143"/>
      <c r="C6" s="146"/>
      <c r="D6" s="576"/>
      <c r="E6" s="576"/>
    </row>
    <row r="7" spans="1:19" s="149" customFormat="1" ht="16.5" customHeight="1">
      <c r="A7" s="147"/>
      <c r="B7" s="231" t="s">
        <v>117</v>
      </c>
      <c r="C7" s="148"/>
      <c r="D7" s="577"/>
      <c r="E7" s="577"/>
      <c r="F7" s="577"/>
      <c r="G7" s="147"/>
      <c r="H7" s="147"/>
      <c r="I7" s="147"/>
      <c r="J7" s="147"/>
      <c r="K7" s="147"/>
      <c r="L7" s="147"/>
      <c r="M7" s="147"/>
      <c r="N7" s="147"/>
      <c r="O7" s="147"/>
      <c r="P7" s="147"/>
      <c r="Q7" s="147"/>
      <c r="R7" s="147"/>
    </row>
    <row r="8" spans="1:19" s="150" customFormat="1" ht="2.25" customHeight="1">
      <c r="B8" s="151"/>
      <c r="C8" s="152"/>
      <c r="D8" s="153"/>
      <c r="E8" s="153"/>
    </row>
    <row r="9" spans="1:19" ht="21" customHeight="1">
      <c r="B9" s="578"/>
      <c r="C9" s="578"/>
      <c r="D9" s="361" t="s">
        <v>224</v>
      </c>
      <c r="E9" s="361" t="s">
        <v>221</v>
      </c>
      <c r="F9" s="361" t="s">
        <v>221</v>
      </c>
    </row>
    <row r="10" spans="1:19" ht="21" customHeight="1">
      <c r="B10" s="358"/>
      <c r="C10" s="358"/>
      <c r="D10" s="362" t="s">
        <v>225</v>
      </c>
      <c r="E10" s="362" t="s">
        <v>222</v>
      </c>
      <c r="F10" s="362" t="s">
        <v>223</v>
      </c>
    </row>
    <row r="11" spans="1:19" ht="16.5" customHeight="1" thickBot="1">
      <c r="B11" s="581" t="s">
        <v>230</v>
      </c>
      <c r="C11" s="581"/>
      <c r="D11" s="199"/>
      <c r="E11" s="199"/>
      <c r="F11" s="199"/>
    </row>
    <row r="12" spans="1:19" ht="16.5" customHeight="1">
      <c r="B12" s="582" t="s">
        <v>226</v>
      </c>
      <c r="C12" s="582"/>
      <c r="D12" s="363"/>
      <c r="E12" s="363"/>
      <c r="F12" s="363"/>
    </row>
    <row r="13" spans="1:19" ht="16.5" customHeight="1">
      <c r="B13" s="579" t="s">
        <v>227</v>
      </c>
      <c r="C13" s="579"/>
      <c r="D13" s="159"/>
      <c r="E13" s="159"/>
      <c r="F13" s="159"/>
    </row>
    <row r="14" spans="1:19" ht="20.25" customHeight="1">
      <c r="B14" s="579" t="s">
        <v>228</v>
      </c>
      <c r="C14" s="579"/>
      <c r="D14" s="360">
        <f>D11+D12+D13</f>
        <v>0</v>
      </c>
      <c r="E14" s="360">
        <f>E11+E12+E13</f>
        <v>0</v>
      </c>
      <c r="F14" s="360">
        <f>F11+F12+F13</f>
        <v>0</v>
      </c>
    </row>
    <row r="15" spans="1:19" ht="15.75" customHeight="1" thickBot="1">
      <c r="B15" s="580" t="s">
        <v>229</v>
      </c>
      <c r="C15" s="580"/>
      <c r="D15" s="364"/>
      <c r="E15" s="364"/>
      <c r="F15" s="364"/>
    </row>
    <row r="16" spans="1:19" s="142" customFormat="1" ht="15.75" customHeight="1" thickBot="1">
      <c r="B16" s="581" t="s">
        <v>195</v>
      </c>
      <c r="C16" s="581"/>
      <c r="D16" s="359"/>
      <c r="E16" s="359"/>
      <c r="F16" s="359"/>
      <c r="S16" s="141"/>
    </row>
    <row r="17" spans="2:19" s="142" customFormat="1" ht="15.75" customHeight="1">
      <c r="B17" s="582" t="s">
        <v>231</v>
      </c>
      <c r="C17" s="582"/>
      <c r="D17" s="365"/>
      <c r="E17" s="365"/>
      <c r="F17" s="365"/>
      <c r="S17" s="141"/>
    </row>
    <row r="18" spans="2:19" s="142" customFormat="1" ht="15.75" customHeight="1">
      <c r="B18" s="583" t="s">
        <v>236</v>
      </c>
      <c r="C18" s="583"/>
      <c r="D18" s="366"/>
      <c r="E18" s="366"/>
      <c r="F18" s="366"/>
      <c r="S18" s="141"/>
    </row>
    <row r="19" spans="2:19" s="142" customFormat="1" ht="28.5" customHeight="1">
      <c r="B19" s="594" t="s">
        <v>237</v>
      </c>
      <c r="C19" s="594"/>
      <c r="D19" s="366"/>
      <c r="E19" s="366"/>
      <c r="F19" s="366"/>
      <c r="S19" s="141"/>
    </row>
    <row r="20" spans="2:19" s="142" customFormat="1" ht="20.25" customHeight="1">
      <c r="B20" s="579" t="s">
        <v>232</v>
      </c>
      <c r="C20" s="579"/>
      <c r="D20" s="360">
        <f>SUM(D15:D17)</f>
        <v>0</v>
      </c>
      <c r="E20" s="360">
        <f>SUM(E15:E17)</f>
        <v>0</v>
      </c>
      <c r="F20" s="360">
        <f>SUM(F15:F17)</f>
        <v>0</v>
      </c>
      <c r="S20" s="141"/>
    </row>
    <row r="21" spans="2:19" s="142" customFormat="1" ht="20.25" customHeight="1">
      <c r="B21" s="579" t="s">
        <v>233</v>
      </c>
      <c r="C21" s="579"/>
      <c r="D21" s="360">
        <f>D14-D20</f>
        <v>0</v>
      </c>
      <c r="E21" s="360">
        <f>E14-E20</f>
        <v>0</v>
      </c>
      <c r="F21" s="360">
        <f>F14-F20</f>
        <v>0</v>
      </c>
      <c r="S21" s="141"/>
    </row>
    <row r="22" spans="2:19" s="142" customFormat="1" ht="16.5" customHeight="1">
      <c r="B22" s="579" t="s">
        <v>234</v>
      </c>
      <c r="C22" s="579"/>
      <c r="D22" s="166"/>
      <c r="E22" s="166"/>
      <c r="F22" s="166"/>
      <c r="S22" s="141"/>
    </row>
    <row r="23" spans="2:19" s="142" customFormat="1" ht="16.5" customHeight="1" thickBot="1">
      <c r="B23" s="580" t="s">
        <v>235</v>
      </c>
      <c r="C23" s="580"/>
      <c r="D23" s="364"/>
      <c r="E23" s="364"/>
      <c r="F23" s="364"/>
      <c r="S23" s="141"/>
    </row>
    <row r="24" spans="2:19" s="142" customFormat="1">
      <c r="B24" s="141"/>
      <c r="C24" s="187"/>
      <c r="D24" s="110"/>
      <c r="E24" s="110"/>
      <c r="S24" s="141"/>
    </row>
    <row r="25" spans="2:19" s="142" customFormat="1" ht="101.25" customHeight="1">
      <c r="B25" s="588"/>
      <c r="C25" s="588"/>
      <c r="D25" s="589"/>
      <c r="E25" s="589"/>
      <c r="F25" s="589"/>
      <c r="S25" s="141"/>
    </row>
    <row r="26" spans="2:19" s="142" customFormat="1" ht="12.75" customHeight="1">
      <c r="B26" s="188"/>
      <c r="C26" s="189"/>
      <c r="D26" s="110"/>
      <c r="E26" s="110"/>
      <c r="S26" s="141"/>
    </row>
    <row r="27" spans="2:19" s="142" customFormat="1" ht="12.75" customHeight="1">
      <c r="B27" s="190"/>
      <c r="C27" s="191"/>
      <c r="D27" s="110"/>
      <c r="E27" s="110"/>
      <c r="S27" s="141"/>
    </row>
    <row r="28" spans="2:19" s="192" customFormat="1" ht="26.25" customHeight="1">
      <c r="B28" s="146"/>
      <c r="C28" s="590"/>
      <c r="D28" s="590"/>
      <c r="E28" s="590"/>
      <c r="F28" s="590"/>
    </row>
    <row r="29" spans="2:19" s="192" customFormat="1" ht="10.5" customHeight="1">
      <c r="B29" s="146"/>
      <c r="C29" s="145"/>
      <c r="D29" s="145"/>
      <c r="E29" s="145"/>
      <c r="F29" s="144"/>
    </row>
    <row r="30" spans="2:19" s="192" customFormat="1" ht="16.5" customHeight="1">
      <c r="B30" s="110"/>
      <c r="C30" s="110"/>
      <c r="D30" s="591"/>
      <c r="E30" s="591"/>
      <c r="F30" s="591"/>
    </row>
    <row r="31" spans="2:19" s="192" customFormat="1" ht="3" customHeight="1">
      <c r="B31" s="110"/>
      <c r="C31" s="110"/>
      <c r="D31" s="153"/>
      <c r="E31" s="153"/>
    </row>
    <row r="32" spans="2:19" s="192" customFormat="1" ht="18" customHeight="1">
      <c r="B32" s="592"/>
      <c r="C32" s="593"/>
      <c r="D32" s="358"/>
      <c r="E32" s="358"/>
      <c r="F32" s="358"/>
      <c r="G32" s="194"/>
    </row>
    <row r="33" spans="2:19" s="150" customFormat="1" ht="21" customHeight="1">
      <c r="B33" s="586"/>
      <c r="C33" s="586"/>
      <c r="D33" s="195"/>
      <c r="E33" s="195"/>
      <c r="F33" s="195"/>
    </row>
    <row r="34" spans="2:19" s="150" customFormat="1" ht="13.5" customHeight="1">
      <c r="B34" s="585"/>
      <c r="C34" s="585"/>
      <c r="D34" s="196"/>
      <c r="E34" s="196"/>
      <c r="F34" s="196"/>
    </row>
    <row r="35" spans="2:19" s="150" customFormat="1">
      <c r="B35" s="585"/>
      <c r="C35" s="585"/>
      <c r="D35" s="196"/>
      <c r="E35" s="196"/>
      <c r="F35" s="196"/>
    </row>
    <row r="36" spans="2:19" s="150" customFormat="1" ht="21" customHeight="1">
      <c r="B36" s="586"/>
      <c r="C36" s="586"/>
      <c r="D36" s="197"/>
      <c r="E36" s="197"/>
      <c r="F36" s="197"/>
    </row>
    <row r="37" spans="2:19" s="150" customFormat="1" ht="20.25" customHeight="1">
      <c r="B37" s="586"/>
      <c r="C37" s="586"/>
      <c r="D37" s="197"/>
      <c r="E37" s="197"/>
      <c r="F37" s="197"/>
    </row>
    <row r="38" spans="2:19" s="150" customFormat="1" ht="8.25" customHeight="1">
      <c r="B38" s="198"/>
      <c r="C38" s="198"/>
      <c r="D38" s="199"/>
      <c r="E38" s="199"/>
      <c r="F38" s="199"/>
    </row>
    <row r="39" spans="2:19" s="150" customFormat="1" ht="15.75" customHeight="1">
      <c r="B39" s="587"/>
      <c r="C39" s="587"/>
      <c r="D39" s="195"/>
      <c r="E39" s="195"/>
      <c r="F39" s="195"/>
    </row>
    <row r="40" spans="2:19" s="150" customFormat="1" ht="15.75" customHeight="1">
      <c r="B40" s="587"/>
      <c r="C40" s="587"/>
      <c r="D40" s="195"/>
      <c r="E40" s="195"/>
      <c r="F40" s="195"/>
    </row>
    <row r="41" spans="2:19" s="192" customFormat="1" ht="6.75" customHeight="1">
      <c r="C41" s="187"/>
      <c r="D41" s="110"/>
      <c r="E41" s="110"/>
    </row>
    <row r="42" spans="2:19" s="192" customFormat="1" ht="12.75" customHeight="1">
      <c r="B42" s="200"/>
      <c r="C42" s="201"/>
      <c r="D42" s="110"/>
      <c r="E42" s="110"/>
    </row>
    <row r="43" spans="2:19" s="192" customFormat="1" ht="6.75" customHeight="1"/>
    <row r="44" spans="2:19" s="192" customFormat="1" ht="10.5" customHeight="1">
      <c r="B44" s="584"/>
      <c r="C44" s="584"/>
      <c r="D44" s="584"/>
      <c r="E44" s="584"/>
    </row>
    <row r="45" spans="2:19" s="192" customFormat="1" ht="22.5" customHeight="1"/>
    <row r="46" spans="2:19" s="142" customFormat="1">
      <c r="B46" s="202"/>
      <c r="C46" s="202"/>
      <c r="D46" s="202"/>
      <c r="E46" s="202"/>
      <c r="S46" s="141"/>
    </row>
    <row r="47" spans="2:19" s="142" customFormat="1">
      <c r="B47" s="202"/>
      <c r="C47" s="202"/>
      <c r="D47" s="202"/>
      <c r="E47" s="202"/>
      <c r="S47" s="141"/>
    </row>
    <row r="48" spans="2:19" s="142" customFormat="1">
      <c r="B48" s="202"/>
      <c r="C48" s="202"/>
      <c r="D48" s="202"/>
      <c r="E48" s="202"/>
      <c r="S48" s="141"/>
    </row>
    <row r="49" spans="2:19" s="142" customFormat="1">
      <c r="B49" s="202"/>
      <c r="C49" s="202"/>
      <c r="D49" s="202"/>
      <c r="E49" s="202"/>
      <c r="S49" s="141"/>
    </row>
    <row r="50" spans="2:19" s="142" customFormat="1">
      <c r="B50" s="202"/>
      <c r="C50" s="202"/>
      <c r="D50" s="202"/>
      <c r="E50" s="202"/>
      <c r="S50" s="141"/>
    </row>
    <row r="51" spans="2:19" s="142" customFormat="1">
      <c r="B51" s="202"/>
      <c r="C51" s="202"/>
      <c r="D51" s="202"/>
      <c r="E51" s="202"/>
      <c r="S51" s="141"/>
    </row>
    <row r="52" spans="2:19" s="142" customFormat="1">
      <c r="B52" s="202"/>
      <c r="C52" s="202"/>
      <c r="D52" s="202"/>
      <c r="E52" s="202"/>
      <c r="S52" s="141"/>
    </row>
    <row r="53" spans="2:19" s="142" customFormat="1" ht="21.75" customHeight="1">
      <c r="S53" s="141"/>
    </row>
    <row r="54" spans="2:19" s="142" customFormat="1">
      <c r="B54" s="202"/>
      <c r="C54" s="202"/>
      <c r="D54" s="202"/>
      <c r="E54" s="202"/>
      <c r="S54" s="141"/>
    </row>
    <row r="55" spans="2:19" s="142" customFormat="1">
      <c r="B55" s="202"/>
      <c r="C55" s="202"/>
      <c r="D55" s="202"/>
      <c r="E55" s="202"/>
      <c r="S55" s="141"/>
    </row>
    <row r="56" spans="2:19" s="142" customFormat="1">
      <c r="B56" s="202"/>
      <c r="C56" s="202"/>
      <c r="D56" s="202"/>
      <c r="E56" s="202"/>
      <c r="S56" s="141"/>
    </row>
    <row r="57" spans="2:19" s="142" customFormat="1">
      <c r="B57" s="202"/>
      <c r="C57" s="202"/>
      <c r="D57" s="202"/>
      <c r="E57" s="202"/>
      <c r="S57" s="141"/>
    </row>
    <row r="58" spans="2:19" s="142" customFormat="1">
      <c r="B58" s="202"/>
      <c r="C58" s="202"/>
      <c r="D58" s="202"/>
      <c r="E58" s="202"/>
      <c r="S58" s="141"/>
    </row>
    <row r="59" spans="2:19" s="142" customFormat="1">
      <c r="B59" s="202"/>
      <c r="C59" s="202"/>
      <c r="D59" s="202"/>
      <c r="E59" s="202"/>
      <c r="S59" s="141"/>
    </row>
    <row r="60" spans="2:19" s="142" customFormat="1">
      <c r="B60" s="202"/>
      <c r="C60" s="202"/>
      <c r="D60" s="202"/>
      <c r="E60" s="202"/>
      <c r="S60" s="141"/>
    </row>
    <row r="61" spans="2:19" s="142" customFormat="1">
      <c r="B61" s="202"/>
      <c r="C61" s="202"/>
      <c r="D61" s="202"/>
      <c r="E61" s="202"/>
      <c r="S61" s="141"/>
    </row>
    <row r="62" spans="2:19" s="142" customFormat="1">
      <c r="B62" s="202"/>
      <c r="C62" s="202"/>
      <c r="D62" s="202"/>
      <c r="E62" s="202"/>
      <c r="S62" s="141"/>
    </row>
    <row r="63" spans="2:19" s="142" customFormat="1">
      <c r="B63" s="202"/>
      <c r="C63" s="202"/>
      <c r="D63" s="202"/>
      <c r="E63" s="202"/>
      <c r="S63" s="141"/>
    </row>
    <row r="64" spans="2:19" s="142" customFormat="1">
      <c r="B64" s="202"/>
      <c r="C64" s="202"/>
      <c r="D64" s="202"/>
      <c r="E64" s="202"/>
      <c r="S64" s="141"/>
    </row>
    <row r="65" spans="2:19" s="142" customFormat="1">
      <c r="B65" s="202"/>
      <c r="C65" s="202"/>
      <c r="D65" s="202"/>
      <c r="E65" s="202"/>
      <c r="S65" s="141"/>
    </row>
    <row r="66" spans="2:19" s="142" customFormat="1">
      <c r="B66" s="202"/>
      <c r="C66" s="202"/>
      <c r="D66" s="202"/>
      <c r="E66" s="202"/>
      <c r="S66" s="141"/>
    </row>
    <row r="67" spans="2:19" s="142" customFormat="1">
      <c r="B67" s="202"/>
      <c r="C67" s="202"/>
      <c r="D67" s="202"/>
      <c r="E67" s="202"/>
      <c r="S67" s="141"/>
    </row>
    <row r="68" spans="2:19" s="142" customFormat="1">
      <c r="B68" s="202"/>
      <c r="C68" s="202"/>
      <c r="D68" s="202"/>
      <c r="E68" s="202"/>
      <c r="S68" s="141"/>
    </row>
    <row r="69" spans="2:19" s="142" customFormat="1">
      <c r="B69" s="202"/>
      <c r="C69" s="202"/>
      <c r="D69" s="202"/>
      <c r="E69" s="202"/>
      <c r="S69" s="141"/>
    </row>
    <row r="70" spans="2:19" s="142" customFormat="1">
      <c r="B70" s="202"/>
      <c r="C70" s="202"/>
      <c r="D70" s="202"/>
      <c r="E70" s="202"/>
      <c r="S70" s="141"/>
    </row>
    <row r="71" spans="2:19" s="142" customFormat="1">
      <c r="B71" s="202"/>
      <c r="C71" s="202"/>
      <c r="D71" s="202"/>
      <c r="E71" s="202"/>
      <c r="S71" s="141"/>
    </row>
    <row r="72" spans="2:19" s="142" customFormat="1">
      <c r="B72" s="202"/>
      <c r="C72" s="202"/>
      <c r="D72" s="202"/>
      <c r="E72" s="202"/>
      <c r="S72" s="141"/>
    </row>
    <row r="73" spans="2:19" s="142" customFormat="1">
      <c r="B73" s="202"/>
      <c r="C73" s="202"/>
      <c r="D73" s="202"/>
      <c r="E73" s="202"/>
      <c r="S73" s="141"/>
    </row>
    <row r="74" spans="2:19" s="142" customFormat="1">
      <c r="B74" s="202"/>
      <c r="C74" s="202"/>
      <c r="D74" s="202"/>
      <c r="E74" s="202"/>
      <c r="S74" s="141"/>
    </row>
    <row r="75" spans="2:19" s="142" customFormat="1">
      <c r="B75" s="202"/>
      <c r="C75" s="202"/>
      <c r="D75" s="202"/>
      <c r="E75" s="202"/>
      <c r="S75" s="141"/>
    </row>
    <row r="76" spans="2:19" s="142" customFormat="1">
      <c r="B76" s="202"/>
      <c r="C76" s="202"/>
      <c r="D76" s="202"/>
      <c r="E76" s="202"/>
      <c r="S76" s="141"/>
    </row>
    <row r="77" spans="2:19" s="142" customFormat="1">
      <c r="B77" s="202"/>
      <c r="C77" s="202"/>
      <c r="D77" s="202"/>
      <c r="E77" s="202"/>
      <c r="S77" s="141"/>
    </row>
    <row r="78" spans="2:19" s="142" customFormat="1">
      <c r="B78" s="202"/>
      <c r="C78" s="202"/>
      <c r="D78" s="202"/>
      <c r="E78" s="202"/>
      <c r="S78" s="141"/>
    </row>
    <row r="79" spans="2:19" s="142" customFormat="1">
      <c r="B79" s="202"/>
      <c r="C79" s="202"/>
      <c r="D79" s="202"/>
      <c r="E79" s="202"/>
      <c r="S79" s="141"/>
    </row>
    <row r="80" spans="2:19" s="142" customFormat="1">
      <c r="B80" s="202"/>
      <c r="C80" s="202"/>
      <c r="D80" s="202"/>
      <c r="E80" s="202"/>
      <c r="S80" s="141"/>
    </row>
    <row r="81" spans="2:19" s="142" customFormat="1">
      <c r="B81" s="202"/>
      <c r="C81" s="202"/>
      <c r="D81" s="202"/>
      <c r="E81" s="202"/>
      <c r="S81" s="141"/>
    </row>
    <row r="82" spans="2:19" s="142" customFormat="1">
      <c r="B82" s="202"/>
      <c r="C82" s="202"/>
      <c r="D82" s="202"/>
      <c r="E82" s="202"/>
      <c r="S82" s="141"/>
    </row>
    <row r="83" spans="2:19" s="142" customFormat="1">
      <c r="B83" s="202"/>
      <c r="C83" s="202"/>
      <c r="D83" s="202"/>
      <c r="E83" s="202"/>
      <c r="S83" s="141"/>
    </row>
    <row r="84" spans="2:19" s="142" customFormat="1">
      <c r="B84" s="202"/>
      <c r="C84" s="202"/>
      <c r="D84" s="202"/>
      <c r="E84" s="202"/>
      <c r="S84" s="141"/>
    </row>
    <row r="85" spans="2:19" s="142" customFormat="1">
      <c r="B85" s="202"/>
      <c r="C85" s="202"/>
      <c r="D85" s="202"/>
      <c r="E85" s="202"/>
      <c r="S85" s="141"/>
    </row>
    <row r="86" spans="2:19" s="142" customFormat="1">
      <c r="B86" s="202"/>
      <c r="C86" s="202"/>
      <c r="D86" s="202"/>
      <c r="E86" s="202"/>
      <c r="S86" s="141"/>
    </row>
    <row r="87" spans="2:19" s="142" customFormat="1">
      <c r="B87" s="202"/>
      <c r="C87" s="202"/>
      <c r="D87" s="202"/>
      <c r="E87" s="202"/>
      <c r="S87" s="141"/>
    </row>
    <row r="88" spans="2:19" s="142" customFormat="1">
      <c r="B88" s="202"/>
      <c r="C88" s="202"/>
      <c r="D88" s="202"/>
      <c r="E88" s="202"/>
      <c r="S88" s="141"/>
    </row>
    <row r="89" spans="2:19" s="142" customFormat="1">
      <c r="B89" s="202"/>
      <c r="C89" s="202"/>
      <c r="D89" s="202"/>
      <c r="E89" s="202"/>
      <c r="S89" s="141"/>
    </row>
    <row r="90" spans="2:19" s="142" customFormat="1">
      <c r="B90" s="202"/>
      <c r="C90" s="202"/>
      <c r="D90" s="202"/>
      <c r="E90" s="202"/>
      <c r="S90" s="141"/>
    </row>
    <row r="91" spans="2:19" s="142" customFormat="1">
      <c r="B91" s="202"/>
      <c r="C91" s="202"/>
      <c r="D91" s="202"/>
      <c r="E91" s="202"/>
      <c r="S91" s="141"/>
    </row>
    <row r="92" spans="2:19" s="142" customFormat="1">
      <c r="B92" s="202"/>
      <c r="C92" s="202"/>
      <c r="D92" s="202"/>
      <c r="E92" s="202"/>
      <c r="S92" s="141"/>
    </row>
    <row r="93" spans="2:19" s="142" customFormat="1">
      <c r="B93" s="202"/>
      <c r="C93" s="202"/>
      <c r="D93" s="202"/>
      <c r="E93" s="202"/>
      <c r="S93" s="141"/>
    </row>
    <row r="94" spans="2:19" s="142" customFormat="1">
      <c r="B94" s="202"/>
      <c r="C94" s="202"/>
      <c r="D94" s="202"/>
      <c r="E94" s="202"/>
      <c r="S94" s="141"/>
    </row>
    <row r="95" spans="2:19" s="142" customFormat="1">
      <c r="B95" s="202"/>
      <c r="C95" s="202"/>
      <c r="D95" s="202"/>
      <c r="E95" s="202"/>
      <c r="S95" s="141"/>
    </row>
    <row r="96" spans="2:19" s="142" customFormat="1">
      <c r="B96" s="202"/>
      <c r="C96" s="202"/>
      <c r="D96" s="202"/>
      <c r="E96" s="202"/>
      <c r="S96" s="141"/>
    </row>
    <row r="97" spans="2:19" s="142" customFormat="1">
      <c r="B97" s="202"/>
      <c r="C97" s="202"/>
      <c r="D97" s="202"/>
      <c r="E97" s="202"/>
      <c r="S97" s="141"/>
    </row>
    <row r="98" spans="2:19" s="142" customFormat="1">
      <c r="B98" s="202"/>
      <c r="C98" s="202"/>
      <c r="D98" s="202"/>
      <c r="E98" s="202"/>
      <c r="S98" s="141"/>
    </row>
    <row r="99" spans="2:19" s="142" customFormat="1">
      <c r="B99" s="202"/>
      <c r="C99" s="202"/>
      <c r="D99" s="202"/>
      <c r="E99" s="202"/>
      <c r="S99" s="141"/>
    </row>
    <row r="100" spans="2:19" s="142" customFormat="1">
      <c r="B100" s="202"/>
      <c r="C100" s="202"/>
      <c r="D100" s="202"/>
      <c r="E100" s="202"/>
      <c r="S100" s="141"/>
    </row>
    <row r="101" spans="2:19" s="142" customFormat="1">
      <c r="B101" s="202"/>
      <c r="C101" s="202"/>
      <c r="D101" s="202"/>
      <c r="E101" s="202"/>
      <c r="S101" s="141"/>
    </row>
    <row r="102" spans="2:19" s="142" customFormat="1">
      <c r="B102" s="202"/>
      <c r="C102" s="202"/>
      <c r="D102" s="202"/>
      <c r="E102" s="202"/>
      <c r="S102" s="141"/>
    </row>
    <row r="103" spans="2:19" s="142" customFormat="1">
      <c r="B103" s="202"/>
      <c r="C103" s="202"/>
      <c r="D103" s="202"/>
      <c r="E103" s="202"/>
      <c r="S103" s="141"/>
    </row>
    <row r="104" spans="2:19" s="142" customFormat="1">
      <c r="B104" s="202"/>
      <c r="C104" s="202"/>
      <c r="D104" s="202"/>
      <c r="E104" s="202"/>
      <c r="S104" s="141"/>
    </row>
    <row r="105" spans="2:19" s="142" customFormat="1">
      <c r="B105" s="202"/>
      <c r="C105" s="202"/>
      <c r="D105" s="202"/>
      <c r="E105" s="202"/>
      <c r="S105" s="141"/>
    </row>
    <row r="106" spans="2:19" s="142" customFormat="1">
      <c r="B106" s="202"/>
      <c r="C106" s="202"/>
      <c r="D106" s="202"/>
      <c r="E106" s="202"/>
      <c r="S106" s="141"/>
    </row>
    <row r="107" spans="2:19" s="142" customFormat="1">
      <c r="B107" s="202"/>
      <c r="C107" s="202"/>
      <c r="D107" s="202"/>
      <c r="E107" s="202"/>
      <c r="S107" s="141"/>
    </row>
    <row r="108" spans="2:19" s="142" customFormat="1">
      <c r="B108" s="202"/>
      <c r="C108" s="202"/>
      <c r="D108" s="202"/>
      <c r="E108" s="202"/>
      <c r="S108" s="141"/>
    </row>
    <row r="109" spans="2:19" s="142" customFormat="1">
      <c r="B109" s="202"/>
      <c r="C109" s="202"/>
      <c r="D109" s="202"/>
      <c r="E109" s="202"/>
      <c r="S109" s="141"/>
    </row>
    <row r="110" spans="2:19" s="142" customFormat="1">
      <c r="B110" s="202"/>
      <c r="C110" s="202"/>
      <c r="D110" s="202"/>
      <c r="E110" s="202"/>
      <c r="S110" s="141"/>
    </row>
    <row r="111" spans="2:19" s="142" customFormat="1">
      <c r="B111" s="202"/>
      <c r="C111" s="202"/>
      <c r="D111" s="202"/>
      <c r="E111" s="202"/>
      <c r="S111" s="141"/>
    </row>
    <row r="112" spans="2:19" s="142" customFormat="1">
      <c r="B112" s="202"/>
      <c r="C112" s="202"/>
      <c r="D112" s="202"/>
      <c r="E112" s="202"/>
      <c r="S112" s="141"/>
    </row>
    <row r="113" spans="2:19" s="142" customFormat="1">
      <c r="B113" s="202"/>
      <c r="C113" s="202"/>
      <c r="D113" s="202"/>
      <c r="E113" s="202"/>
      <c r="S113" s="141"/>
    </row>
    <row r="114" spans="2:19" s="142" customFormat="1">
      <c r="B114" s="202"/>
      <c r="C114" s="202"/>
      <c r="D114" s="202"/>
      <c r="E114" s="202"/>
      <c r="S114" s="141"/>
    </row>
    <row r="115" spans="2:19" s="142" customFormat="1">
      <c r="B115" s="202"/>
      <c r="C115" s="202"/>
      <c r="D115" s="202"/>
      <c r="E115" s="202"/>
      <c r="S115" s="141"/>
    </row>
    <row r="116" spans="2:19" s="142" customFormat="1">
      <c r="B116" s="202"/>
      <c r="C116" s="202"/>
      <c r="D116" s="202"/>
      <c r="E116" s="202"/>
      <c r="S116" s="141"/>
    </row>
    <row r="117" spans="2:19" s="142" customFormat="1">
      <c r="B117" s="202"/>
      <c r="C117" s="202"/>
      <c r="D117" s="202"/>
      <c r="E117" s="202"/>
      <c r="S117" s="141"/>
    </row>
    <row r="118" spans="2:19" s="142" customFormat="1">
      <c r="B118" s="202"/>
      <c r="C118" s="202"/>
      <c r="D118" s="202"/>
      <c r="E118" s="202"/>
      <c r="S118" s="141"/>
    </row>
    <row r="119" spans="2:19" s="142" customFormat="1">
      <c r="B119" s="202"/>
      <c r="C119" s="202"/>
      <c r="D119" s="202"/>
      <c r="E119" s="202"/>
      <c r="S119" s="141"/>
    </row>
    <row r="120" spans="2:19" s="142" customFormat="1">
      <c r="B120" s="202"/>
      <c r="C120" s="202"/>
      <c r="D120" s="202"/>
      <c r="E120" s="202"/>
      <c r="S120" s="141"/>
    </row>
    <row r="121" spans="2:19" s="142" customFormat="1">
      <c r="B121" s="202"/>
      <c r="C121" s="202"/>
      <c r="D121" s="202"/>
      <c r="E121" s="202"/>
      <c r="S121" s="141"/>
    </row>
    <row r="122" spans="2:19" s="142" customFormat="1">
      <c r="B122" s="202"/>
      <c r="C122" s="202"/>
      <c r="D122" s="202"/>
      <c r="E122" s="202"/>
      <c r="S122" s="141"/>
    </row>
    <row r="123" spans="2:19" s="142" customFormat="1">
      <c r="B123" s="202"/>
      <c r="C123" s="202"/>
      <c r="D123" s="202"/>
      <c r="E123" s="202"/>
      <c r="S123" s="141"/>
    </row>
    <row r="124" spans="2:19" s="142" customFormat="1">
      <c r="B124" s="202"/>
      <c r="C124" s="202"/>
      <c r="D124" s="202"/>
      <c r="E124" s="202"/>
      <c r="S124" s="141"/>
    </row>
    <row r="125" spans="2:19" s="142" customFormat="1">
      <c r="B125" s="202"/>
      <c r="C125" s="202"/>
      <c r="D125" s="202"/>
      <c r="E125" s="202"/>
      <c r="S125" s="141"/>
    </row>
    <row r="126" spans="2:19" s="142" customFormat="1">
      <c r="B126" s="202"/>
      <c r="C126" s="202"/>
      <c r="D126" s="202"/>
      <c r="E126" s="202"/>
      <c r="S126" s="141"/>
    </row>
    <row r="127" spans="2:19" s="142" customFormat="1">
      <c r="B127" s="202"/>
      <c r="C127" s="202"/>
      <c r="D127" s="202"/>
      <c r="E127" s="202"/>
      <c r="S127" s="141"/>
    </row>
    <row r="128" spans="2:19" s="142" customFormat="1">
      <c r="B128" s="202"/>
      <c r="C128" s="202"/>
      <c r="D128" s="202"/>
      <c r="E128" s="202"/>
      <c r="S128" s="141"/>
    </row>
    <row r="129" spans="2:19" s="142" customFormat="1">
      <c r="B129" s="202"/>
      <c r="C129" s="202"/>
      <c r="D129" s="202"/>
      <c r="E129" s="202"/>
      <c r="S129" s="141"/>
    </row>
    <row r="130" spans="2:19" s="142" customFormat="1">
      <c r="B130" s="202"/>
      <c r="C130" s="202"/>
      <c r="D130" s="202"/>
      <c r="E130" s="202"/>
      <c r="S130" s="141"/>
    </row>
    <row r="131" spans="2:19" s="142" customFormat="1">
      <c r="B131" s="202"/>
      <c r="C131" s="202"/>
      <c r="D131" s="202"/>
      <c r="E131" s="202"/>
      <c r="S131" s="141"/>
    </row>
    <row r="132" spans="2:19" s="142" customFormat="1">
      <c r="B132" s="202"/>
      <c r="C132" s="202"/>
      <c r="D132" s="202"/>
      <c r="E132" s="202"/>
      <c r="S132" s="141"/>
    </row>
    <row r="133" spans="2:19" s="142" customFormat="1">
      <c r="B133" s="202"/>
      <c r="C133" s="202"/>
      <c r="D133" s="202"/>
      <c r="E133" s="202"/>
      <c r="S133" s="141"/>
    </row>
    <row r="134" spans="2:19" s="142" customFormat="1">
      <c r="B134" s="202"/>
      <c r="C134" s="202"/>
      <c r="D134" s="202"/>
      <c r="E134" s="202"/>
      <c r="S134" s="141"/>
    </row>
    <row r="135" spans="2:19" s="142" customFormat="1">
      <c r="B135" s="202"/>
      <c r="C135" s="202"/>
      <c r="D135" s="202"/>
      <c r="E135" s="202"/>
      <c r="S135" s="141"/>
    </row>
    <row r="136" spans="2:19" s="142" customFormat="1">
      <c r="B136" s="202"/>
      <c r="C136" s="202"/>
      <c r="D136" s="202"/>
      <c r="E136" s="202"/>
      <c r="S136" s="141"/>
    </row>
    <row r="137" spans="2:19" s="142" customFormat="1">
      <c r="B137" s="202"/>
      <c r="C137" s="202"/>
      <c r="D137" s="202"/>
      <c r="E137" s="202"/>
      <c r="S137" s="141"/>
    </row>
    <row r="138" spans="2:19" s="142" customFormat="1">
      <c r="B138" s="202"/>
      <c r="C138" s="202"/>
      <c r="D138" s="202"/>
      <c r="E138" s="202"/>
      <c r="S138" s="141"/>
    </row>
    <row r="139" spans="2:19" s="142" customFormat="1">
      <c r="B139" s="202"/>
      <c r="C139" s="202"/>
      <c r="D139" s="202"/>
      <c r="E139" s="202"/>
      <c r="S139" s="141"/>
    </row>
    <row r="140" spans="2:19" s="142" customFormat="1">
      <c r="B140" s="202"/>
      <c r="C140" s="202"/>
      <c r="D140" s="202"/>
      <c r="E140" s="202"/>
      <c r="S140" s="141"/>
    </row>
    <row r="141" spans="2:19" s="142" customFormat="1">
      <c r="B141" s="202"/>
      <c r="C141" s="202"/>
      <c r="D141" s="202"/>
      <c r="E141" s="202"/>
      <c r="S141" s="141"/>
    </row>
    <row r="142" spans="2:19" s="142" customFormat="1">
      <c r="B142" s="202"/>
      <c r="C142" s="202"/>
      <c r="D142" s="202"/>
      <c r="E142" s="202"/>
      <c r="S142" s="141"/>
    </row>
    <row r="143" spans="2:19" s="142" customFormat="1">
      <c r="B143" s="202"/>
      <c r="C143" s="202"/>
      <c r="D143" s="202"/>
      <c r="E143" s="202"/>
      <c r="S143" s="141"/>
    </row>
    <row r="144" spans="2:19" s="142" customFormat="1">
      <c r="B144" s="202"/>
      <c r="C144" s="202"/>
      <c r="D144" s="202"/>
      <c r="E144" s="202"/>
      <c r="S144" s="141"/>
    </row>
    <row r="145" spans="2:19" s="142" customFormat="1">
      <c r="B145" s="202"/>
      <c r="C145" s="202"/>
      <c r="D145" s="202"/>
      <c r="E145" s="202"/>
      <c r="S145" s="141"/>
    </row>
    <row r="146" spans="2:19" s="142" customFormat="1">
      <c r="B146" s="202"/>
      <c r="C146" s="202"/>
      <c r="D146" s="202"/>
      <c r="E146" s="202"/>
      <c r="S146" s="141"/>
    </row>
    <row r="147" spans="2:19" s="142" customFormat="1">
      <c r="B147" s="202"/>
      <c r="C147" s="202"/>
      <c r="D147" s="202"/>
      <c r="E147" s="202"/>
      <c r="S147" s="141"/>
    </row>
    <row r="148" spans="2:19" s="142" customFormat="1">
      <c r="B148" s="202"/>
      <c r="C148" s="202"/>
      <c r="D148" s="202"/>
      <c r="E148" s="202"/>
      <c r="S148" s="141"/>
    </row>
    <row r="149" spans="2:19" s="142" customFormat="1">
      <c r="B149" s="202"/>
      <c r="C149" s="202"/>
      <c r="D149" s="202"/>
      <c r="E149" s="202"/>
      <c r="S149" s="141"/>
    </row>
    <row r="150" spans="2:19" s="142" customFormat="1">
      <c r="B150" s="202"/>
      <c r="C150" s="202"/>
      <c r="D150" s="202"/>
      <c r="E150" s="202"/>
      <c r="S150" s="141"/>
    </row>
    <row r="151" spans="2:19" s="142" customFormat="1">
      <c r="B151" s="202"/>
      <c r="C151" s="202"/>
      <c r="D151" s="202"/>
      <c r="E151" s="202"/>
      <c r="S151" s="141"/>
    </row>
    <row r="152" spans="2:19" s="142" customFormat="1">
      <c r="B152" s="202"/>
      <c r="C152" s="202"/>
      <c r="D152" s="202"/>
      <c r="E152" s="202"/>
      <c r="S152" s="141"/>
    </row>
    <row r="153" spans="2:19" s="142" customFormat="1">
      <c r="B153" s="202"/>
      <c r="C153" s="202"/>
      <c r="D153" s="202"/>
      <c r="E153" s="202"/>
      <c r="S153" s="141"/>
    </row>
    <row r="154" spans="2:19" s="142" customFormat="1">
      <c r="B154" s="202"/>
      <c r="C154" s="202"/>
      <c r="D154" s="202"/>
      <c r="E154" s="202"/>
      <c r="S154" s="141"/>
    </row>
    <row r="155" spans="2:19" s="142" customFormat="1">
      <c r="B155" s="202"/>
      <c r="C155" s="202"/>
      <c r="D155" s="202"/>
      <c r="E155" s="202"/>
      <c r="S155" s="141"/>
    </row>
    <row r="156" spans="2:19" s="142" customFormat="1">
      <c r="B156" s="202"/>
      <c r="C156" s="202"/>
      <c r="D156" s="202"/>
      <c r="E156" s="202"/>
      <c r="S156" s="141"/>
    </row>
    <row r="157" spans="2:19" s="142" customFormat="1">
      <c r="B157" s="202"/>
      <c r="C157" s="202"/>
      <c r="D157" s="202"/>
      <c r="E157" s="202"/>
      <c r="S157" s="141"/>
    </row>
    <row r="158" spans="2:19" s="142" customFormat="1">
      <c r="B158" s="202"/>
      <c r="C158" s="202"/>
      <c r="D158" s="202"/>
      <c r="E158" s="202"/>
      <c r="S158" s="141"/>
    </row>
    <row r="159" spans="2:19" s="142" customFormat="1">
      <c r="B159" s="202"/>
      <c r="C159" s="202"/>
      <c r="D159" s="202"/>
      <c r="E159" s="202"/>
      <c r="S159" s="141"/>
    </row>
    <row r="160" spans="2:19" s="142" customFormat="1">
      <c r="B160" s="202"/>
      <c r="C160" s="202"/>
      <c r="D160" s="202"/>
      <c r="E160" s="202"/>
      <c r="S160" s="141"/>
    </row>
    <row r="161" spans="2:19" s="142" customFormat="1">
      <c r="B161" s="202"/>
      <c r="C161" s="202"/>
      <c r="D161" s="202"/>
      <c r="E161" s="202"/>
      <c r="S161" s="141"/>
    </row>
    <row r="162" spans="2:19" s="142" customFormat="1">
      <c r="B162" s="202"/>
      <c r="C162" s="202"/>
      <c r="D162" s="202"/>
      <c r="E162" s="202"/>
      <c r="S162" s="141"/>
    </row>
    <row r="163" spans="2:19" s="142" customFormat="1">
      <c r="B163" s="202"/>
      <c r="C163" s="202"/>
      <c r="D163" s="202"/>
      <c r="E163" s="202"/>
      <c r="S163" s="141"/>
    </row>
    <row r="164" spans="2:19" s="142" customFormat="1">
      <c r="B164" s="202"/>
      <c r="C164" s="202"/>
      <c r="D164" s="202"/>
      <c r="E164" s="202"/>
      <c r="S164" s="141"/>
    </row>
    <row r="165" spans="2:19" s="142" customFormat="1">
      <c r="B165" s="202"/>
      <c r="C165" s="202"/>
      <c r="D165" s="202"/>
      <c r="E165" s="202"/>
      <c r="S165" s="141"/>
    </row>
    <row r="166" spans="2:19" s="142" customFormat="1">
      <c r="B166" s="202"/>
      <c r="C166" s="202"/>
      <c r="D166" s="202"/>
      <c r="E166" s="202"/>
      <c r="S166" s="141"/>
    </row>
    <row r="167" spans="2:19" s="142" customFormat="1">
      <c r="B167" s="202"/>
      <c r="C167" s="202"/>
      <c r="D167" s="202"/>
      <c r="E167" s="202"/>
      <c r="S167" s="141"/>
    </row>
    <row r="168" spans="2:19" s="142" customFormat="1">
      <c r="B168" s="202"/>
      <c r="C168" s="202"/>
      <c r="D168" s="202"/>
      <c r="E168" s="202"/>
      <c r="S168" s="141"/>
    </row>
    <row r="169" spans="2:19" s="142" customFormat="1">
      <c r="B169" s="202"/>
      <c r="C169" s="202"/>
      <c r="D169" s="202"/>
      <c r="E169" s="202"/>
      <c r="S169" s="141"/>
    </row>
    <row r="170" spans="2:19" s="142" customFormat="1">
      <c r="B170" s="202"/>
      <c r="C170" s="202"/>
      <c r="D170" s="202"/>
      <c r="E170" s="202"/>
      <c r="S170" s="141"/>
    </row>
    <row r="171" spans="2:19" s="142" customFormat="1">
      <c r="B171" s="202"/>
      <c r="C171" s="202"/>
      <c r="D171" s="202"/>
      <c r="E171" s="202"/>
      <c r="S171" s="141"/>
    </row>
    <row r="172" spans="2:19" s="142" customFormat="1">
      <c r="B172" s="202"/>
      <c r="C172" s="202"/>
      <c r="D172" s="202"/>
      <c r="E172" s="202"/>
      <c r="S172" s="141"/>
    </row>
    <row r="173" spans="2:19" s="142" customFormat="1">
      <c r="B173" s="202"/>
      <c r="C173" s="202"/>
      <c r="D173" s="202"/>
      <c r="E173" s="202"/>
      <c r="S173" s="141"/>
    </row>
    <row r="174" spans="2:19" s="142" customFormat="1">
      <c r="B174" s="202"/>
      <c r="C174" s="202"/>
      <c r="D174" s="202"/>
      <c r="E174" s="202"/>
      <c r="S174" s="141"/>
    </row>
    <row r="175" spans="2:19" s="142" customFormat="1">
      <c r="B175" s="202"/>
      <c r="C175" s="202"/>
      <c r="D175" s="202"/>
      <c r="E175" s="202"/>
      <c r="S175" s="141"/>
    </row>
    <row r="176" spans="2:19" s="142" customFormat="1">
      <c r="B176" s="202"/>
      <c r="C176" s="202"/>
      <c r="D176" s="202"/>
      <c r="E176" s="202"/>
      <c r="S176" s="141"/>
    </row>
    <row r="177" spans="2:19" s="142" customFormat="1">
      <c r="B177" s="202"/>
      <c r="C177" s="202"/>
      <c r="D177" s="202"/>
      <c r="E177" s="202"/>
      <c r="S177" s="141"/>
    </row>
    <row r="178" spans="2:19" s="142" customFormat="1">
      <c r="B178" s="202"/>
      <c r="C178" s="202"/>
      <c r="D178" s="202"/>
      <c r="E178" s="202"/>
      <c r="S178" s="141"/>
    </row>
    <row r="179" spans="2:19" s="142" customFormat="1">
      <c r="B179" s="202"/>
      <c r="C179" s="202"/>
      <c r="D179" s="202"/>
      <c r="E179" s="202"/>
      <c r="S179" s="141"/>
    </row>
    <row r="180" spans="2:19" s="142" customFormat="1">
      <c r="B180" s="202"/>
      <c r="C180" s="202"/>
      <c r="D180" s="202"/>
      <c r="E180" s="202"/>
      <c r="S180" s="141"/>
    </row>
    <row r="181" spans="2:19" s="142" customFormat="1">
      <c r="S181" s="141"/>
    </row>
    <row r="182" spans="2:19" s="142" customFormat="1">
      <c r="S182" s="141"/>
    </row>
    <row r="183" spans="2:19" s="142" customFormat="1">
      <c r="S183" s="141"/>
    </row>
    <row r="184" spans="2:19" s="142" customFormat="1">
      <c r="S184" s="141"/>
    </row>
    <row r="185" spans="2:19" s="142" customFormat="1">
      <c r="S185" s="141"/>
    </row>
    <row r="186" spans="2:19" s="142" customFormat="1">
      <c r="S186" s="141"/>
    </row>
    <row r="187" spans="2:19" s="142" customFormat="1">
      <c r="S187" s="141"/>
    </row>
    <row r="188" spans="2:19" s="142" customFormat="1">
      <c r="S188" s="141"/>
    </row>
    <row r="189" spans="2:19" s="142" customFormat="1">
      <c r="S189" s="141"/>
    </row>
    <row r="190" spans="2:19" s="142" customFormat="1">
      <c r="S190" s="141"/>
    </row>
    <row r="191" spans="2:19" s="142" customFormat="1">
      <c r="S191" s="141"/>
    </row>
    <row r="192" spans="2:19" s="142" customFormat="1">
      <c r="S192" s="141"/>
    </row>
    <row r="193" spans="19:19" s="142" customFormat="1">
      <c r="S193" s="141"/>
    </row>
    <row r="194" spans="19:19" s="142" customFormat="1">
      <c r="S194" s="141"/>
    </row>
    <row r="195" spans="19:19" s="142" customFormat="1">
      <c r="S195" s="141"/>
    </row>
    <row r="196" spans="19:19" s="142" customFormat="1">
      <c r="S196" s="141"/>
    </row>
    <row r="197" spans="19:19" s="142" customFormat="1">
      <c r="S197" s="141"/>
    </row>
    <row r="198" spans="19:19" s="142" customFormat="1">
      <c r="S198" s="141"/>
    </row>
    <row r="199" spans="19:19" s="142" customFormat="1">
      <c r="S199" s="141"/>
    </row>
    <row r="200" spans="19:19" s="142" customFormat="1">
      <c r="S200" s="141"/>
    </row>
    <row r="201" spans="19:19" s="142" customFormat="1">
      <c r="S201" s="141"/>
    </row>
    <row r="202" spans="19:19" s="142" customFormat="1">
      <c r="S202" s="141"/>
    </row>
    <row r="203" spans="19:19" s="142" customFormat="1">
      <c r="S203" s="141"/>
    </row>
    <row r="204" spans="19:19" s="142" customFormat="1">
      <c r="S204" s="141"/>
    </row>
    <row r="205" spans="19:19" s="142" customFormat="1">
      <c r="S205" s="141"/>
    </row>
  </sheetData>
  <mergeCells count="30">
    <mergeCell ref="B44:E44"/>
    <mergeCell ref="B12:C12"/>
    <mergeCell ref="B11:C11"/>
    <mergeCell ref="B34:C34"/>
    <mergeCell ref="B35:C35"/>
    <mergeCell ref="B36:C36"/>
    <mergeCell ref="B37:C37"/>
    <mergeCell ref="B39:C39"/>
    <mergeCell ref="B40:C40"/>
    <mergeCell ref="B25:C25"/>
    <mergeCell ref="D25:F25"/>
    <mergeCell ref="C28:F28"/>
    <mergeCell ref="D30:F30"/>
    <mergeCell ref="B32:C32"/>
    <mergeCell ref="B33:C33"/>
    <mergeCell ref="B19:C19"/>
    <mergeCell ref="B21:C21"/>
    <mergeCell ref="B22:C22"/>
    <mergeCell ref="B23:C23"/>
    <mergeCell ref="B13:C13"/>
    <mergeCell ref="B14:C14"/>
    <mergeCell ref="B15:C15"/>
    <mergeCell ref="B16:C16"/>
    <mergeCell ref="B17:C17"/>
    <mergeCell ref="B18:C18"/>
    <mergeCell ref="C3:F3"/>
    <mergeCell ref="D6:E6"/>
    <mergeCell ref="D7:F7"/>
    <mergeCell ref="B9:C9"/>
    <mergeCell ref="B20:C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U213"/>
  <sheetViews>
    <sheetView workbookViewId="0">
      <selection activeCell="B7" sqref="B7:G19"/>
    </sheetView>
  </sheetViews>
  <sheetFormatPr baseColWidth="10" defaultColWidth="11.42578125" defaultRowHeight="13.5"/>
  <cols>
    <col min="1" max="1" width="4.28515625" style="142" customWidth="1"/>
    <col min="2" max="2" width="23.28515625" style="141" customWidth="1"/>
    <col min="3" max="3" width="28.28515625" style="141" customWidth="1"/>
    <col min="4" max="4" width="18.28515625" style="141" customWidth="1"/>
    <col min="5" max="6" width="13.7109375" style="141" customWidth="1"/>
    <col min="7" max="7" width="13.7109375" style="142" customWidth="1"/>
    <col min="8" max="121" width="11.42578125" style="107"/>
    <col min="122" max="16384" width="11.42578125" style="141"/>
  </cols>
  <sheetData>
    <row r="1" spans="1:125" s="107" customFormat="1">
      <c r="B1" s="106"/>
      <c r="C1" s="106"/>
      <c r="D1" s="106"/>
      <c r="E1" s="106"/>
      <c r="F1" s="106"/>
    </row>
    <row r="2" spans="1:125" s="107" customFormat="1">
      <c r="B2" s="106"/>
      <c r="C2" s="106"/>
      <c r="D2" s="106"/>
      <c r="E2" s="106"/>
      <c r="F2" s="106"/>
    </row>
    <row r="3" spans="1:125" s="107" customFormat="1" ht="26.25" customHeight="1">
      <c r="B3" s="106"/>
      <c r="C3" s="230" t="s">
        <v>209</v>
      </c>
      <c r="D3" s="229"/>
      <c r="E3" s="229"/>
      <c r="F3" s="229"/>
      <c r="G3" s="229"/>
    </row>
    <row r="4" spans="1:125" s="107" customFormat="1" ht="26.25" customHeight="1">
      <c r="B4" s="106"/>
      <c r="C4" s="355"/>
      <c r="D4" s="229"/>
      <c r="E4" s="229"/>
      <c r="F4" s="229"/>
      <c r="G4" s="229"/>
    </row>
    <row r="5" spans="1:125" s="107" customFormat="1" ht="26.25" customHeight="1">
      <c r="B5" s="106"/>
      <c r="C5" s="108"/>
      <c r="D5" s="108"/>
      <c r="E5" s="108"/>
      <c r="F5" s="108"/>
      <c r="G5" s="109"/>
    </row>
    <row r="6" spans="1:125" s="107" customFormat="1" ht="10.5" customHeight="1">
      <c r="B6" s="106"/>
      <c r="C6" s="108"/>
      <c r="D6" s="108"/>
      <c r="E6" s="108"/>
      <c r="F6" s="108"/>
      <c r="G6" s="109"/>
    </row>
    <row r="7" spans="1:125" s="107" customFormat="1" ht="16.5" customHeight="1">
      <c r="A7" s="142"/>
      <c r="B7" s="231" t="s">
        <v>117</v>
      </c>
      <c r="C7" s="110"/>
      <c r="D7" s="598" t="s">
        <v>118</v>
      </c>
      <c r="E7" s="599"/>
      <c r="F7" s="599"/>
      <c r="G7" s="599"/>
      <c r="DR7" s="141"/>
      <c r="DS7" s="141"/>
      <c r="DT7" s="141"/>
      <c r="DU7" s="141"/>
    </row>
    <row r="8" spans="1:125" s="113" customFormat="1" ht="3" customHeight="1">
      <c r="B8" s="111"/>
      <c r="C8" s="111"/>
      <c r="D8" s="112"/>
      <c r="E8" s="112"/>
      <c r="F8" s="112"/>
    </row>
    <row r="9" spans="1:125" s="107" customFormat="1" ht="36" customHeight="1">
      <c r="B9" s="114"/>
      <c r="C9" s="115"/>
      <c r="D9" s="116" t="s">
        <v>193</v>
      </c>
      <c r="E9" s="116" t="s">
        <v>119</v>
      </c>
      <c r="F9" s="117" t="s">
        <v>120</v>
      </c>
      <c r="G9" s="116" t="s">
        <v>121</v>
      </c>
    </row>
    <row r="10" spans="1:125" s="119" customFormat="1" ht="8.25" customHeight="1">
      <c r="B10" s="120"/>
      <c r="C10" s="120"/>
      <c r="D10" s="121"/>
      <c r="E10" s="121"/>
      <c r="F10" s="121"/>
      <c r="G10" s="121"/>
    </row>
    <row r="11" spans="1:125" s="119" customFormat="1" ht="15.75" customHeight="1">
      <c r="B11" s="600" t="s">
        <v>122</v>
      </c>
      <c r="C11" s="601"/>
      <c r="D11" s="118"/>
      <c r="E11" s="118"/>
      <c r="F11" s="122"/>
      <c r="G11" s="118"/>
    </row>
    <row r="12" spans="1:125" s="119" customFormat="1" ht="15.75" customHeight="1">
      <c r="B12" s="123" t="s">
        <v>123</v>
      </c>
      <c r="C12" s="124"/>
      <c r="D12" s="125"/>
      <c r="E12" s="125"/>
      <c r="F12" s="126"/>
      <c r="G12" s="125"/>
    </row>
    <row r="13" spans="1:125" s="119" customFormat="1" ht="15.75" customHeight="1">
      <c r="B13" s="128" t="s">
        <v>124</v>
      </c>
      <c r="C13" s="129"/>
      <c r="D13" s="130"/>
      <c r="E13" s="130"/>
      <c r="F13" s="131"/>
      <c r="G13" s="130"/>
    </row>
    <row r="14" spans="1:125" s="119" customFormat="1" ht="15.75" customHeight="1" thickBot="1">
      <c r="B14" s="123" t="s">
        <v>125</v>
      </c>
      <c r="C14" s="124"/>
      <c r="D14" s="125"/>
      <c r="E14" s="125"/>
      <c r="F14" s="126"/>
      <c r="G14" s="125"/>
    </row>
    <row r="15" spans="1:125" s="119" customFormat="1" ht="15.75" customHeight="1">
      <c r="B15" s="595" t="s">
        <v>50</v>
      </c>
      <c r="C15" s="596"/>
      <c r="D15" s="133"/>
      <c r="E15" s="134"/>
      <c r="F15" s="133"/>
      <c r="G15" s="134"/>
    </row>
    <row r="16" spans="1:125" s="119" customFormat="1" ht="15.75" customHeight="1">
      <c r="B16" s="123" t="s">
        <v>123</v>
      </c>
      <c r="C16" s="124"/>
      <c r="D16" s="125"/>
      <c r="E16" s="127"/>
      <c r="F16" s="125"/>
      <c r="G16" s="127"/>
    </row>
    <row r="17" spans="2:7" s="119" customFormat="1" ht="15.75" customHeight="1">
      <c r="B17" s="128" t="s">
        <v>124</v>
      </c>
      <c r="C17" s="129"/>
      <c r="D17" s="130"/>
      <c r="E17" s="132"/>
      <c r="F17" s="130"/>
      <c r="G17" s="132"/>
    </row>
    <row r="18" spans="2:7" s="119" customFormat="1" ht="15.75" customHeight="1">
      <c r="B18" s="123" t="s">
        <v>125</v>
      </c>
      <c r="C18" s="124"/>
      <c r="D18" s="125"/>
      <c r="E18" s="127"/>
      <c r="F18" s="125"/>
      <c r="G18" s="127"/>
    </row>
    <row r="19" spans="2:7" s="107" customFormat="1" ht="6.75" customHeight="1">
      <c r="B19" s="135"/>
      <c r="C19" s="136"/>
      <c r="D19" s="137"/>
      <c r="E19" s="138"/>
      <c r="F19" s="137"/>
      <c r="G19" s="139"/>
    </row>
    <row r="20" spans="2:7" s="107" customFormat="1" ht="6.75" customHeight="1"/>
    <row r="21" spans="2:7" s="107" customFormat="1" ht="10.5" customHeight="1">
      <c r="B21" s="584" t="s">
        <v>126</v>
      </c>
      <c r="C21" s="597"/>
      <c r="D21" s="597"/>
      <c r="E21" s="597"/>
      <c r="F21" s="597"/>
      <c r="G21" s="597"/>
    </row>
    <row r="22" spans="2:7" s="107" customFormat="1" ht="22.5" customHeight="1"/>
    <row r="23" spans="2:7" s="107" customFormat="1">
      <c r="B23" s="140"/>
      <c r="C23" s="140"/>
      <c r="D23" s="140"/>
      <c r="E23" s="140"/>
      <c r="F23" s="140"/>
    </row>
    <row r="24" spans="2:7" s="107" customFormat="1">
      <c r="B24" s="140"/>
      <c r="C24" s="140"/>
      <c r="D24" s="140"/>
      <c r="E24" s="140"/>
      <c r="F24" s="140"/>
    </row>
    <row r="25" spans="2:7" s="107" customFormat="1">
      <c r="B25" s="140"/>
      <c r="C25" s="140"/>
      <c r="D25" s="140"/>
      <c r="E25" s="140"/>
      <c r="F25" s="140"/>
    </row>
    <row r="26" spans="2:7" s="107" customFormat="1">
      <c r="B26" s="140"/>
      <c r="C26" s="140"/>
      <c r="D26" s="140"/>
      <c r="E26" s="140"/>
      <c r="F26" s="140"/>
    </row>
    <row r="27" spans="2:7" s="107" customFormat="1">
      <c r="B27" s="140"/>
      <c r="C27" s="140"/>
      <c r="D27" s="140"/>
      <c r="E27" s="140"/>
      <c r="F27" s="140"/>
    </row>
    <row r="28" spans="2:7" s="107" customFormat="1">
      <c r="B28" s="140"/>
      <c r="C28" s="140"/>
      <c r="D28" s="140"/>
      <c r="E28" s="140"/>
      <c r="F28" s="140"/>
    </row>
    <row r="29" spans="2:7" s="107" customFormat="1">
      <c r="B29" s="140"/>
      <c r="C29" s="140"/>
      <c r="D29" s="140"/>
      <c r="E29" s="140"/>
      <c r="F29" s="140"/>
    </row>
    <row r="30" spans="2:7" s="107" customFormat="1" ht="21.75" customHeight="1"/>
    <row r="31" spans="2:7" s="107" customFormat="1">
      <c r="B31" s="140"/>
      <c r="C31" s="140"/>
      <c r="D31" s="140"/>
      <c r="E31" s="140"/>
      <c r="F31" s="140"/>
    </row>
    <row r="32" spans="2:7" s="107" customFormat="1">
      <c r="B32" s="140"/>
      <c r="C32" s="140"/>
      <c r="D32" s="140"/>
      <c r="E32" s="140"/>
      <c r="F32" s="140"/>
    </row>
    <row r="33" spans="2:6" s="107" customFormat="1">
      <c r="B33" s="140"/>
      <c r="C33" s="140"/>
      <c r="D33" s="140"/>
      <c r="E33" s="140"/>
      <c r="F33" s="140"/>
    </row>
    <row r="34" spans="2:6" s="107" customFormat="1">
      <c r="B34" s="140"/>
      <c r="C34" s="140"/>
      <c r="D34" s="140"/>
      <c r="E34" s="140"/>
      <c r="F34" s="140"/>
    </row>
    <row r="35" spans="2:6" s="107" customFormat="1">
      <c r="B35" s="140"/>
      <c r="C35" s="140"/>
      <c r="D35" s="140"/>
      <c r="E35" s="140"/>
      <c r="F35" s="140"/>
    </row>
    <row r="36" spans="2:6" s="107" customFormat="1">
      <c r="B36" s="140"/>
      <c r="C36" s="140"/>
      <c r="D36" s="140"/>
      <c r="E36" s="140"/>
      <c r="F36" s="140"/>
    </row>
    <row r="37" spans="2:6" s="107" customFormat="1">
      <c r="B37" s="140"/>
      <c r="C37" s="140"/>
      <c r="D37" s="140"/>
      <c r="E37" s="140"/>
      <c r="F37" s="140"/>
    </row>
    <row r="38" spans="2:6" s="107" customFormat="1">
      <c r="B38" s="140"/>
      <c r="C38" s="140"/>
      <c r="D38" s="140"/>
      <c r="E38" s="140"/>
      <c r="F38" s="140"/>
    </row>
    <row r="39" spans="2:6" s="107" customFormat="1">
      <c r="B39" s="140"/>
      <c r="C39" s="140"/>
      <c r="D39" s="140"/>
      <c r="E39" s="140"/>
      <c r="F39" s="140"/>
    </row>
    <row r="40" spans="2:6" s="107" customFormat="1">
      <c r="B40" s="140"/>
      <c r="C40" s="140"/>
      <c r="D40" s="140"/>
      <c r="E40" s="140"/>
      <c r="F40" s="140"/>
    </row>
    <row r="41" spans="2:6" s="107" customFormat="1">
      <c r="B41" s="140"/>
      <c r="C41" s="140"/>
      <c r="D41" s="140"/>
      <c r="E41" s="140"/>
      <c r="F41" s="140"/>
    </row>
    <row r="42" spans="2:6" s="107" customFormat="1">
      <c r="B42" s="140"/>
      <c r="C42" s="140"/>
      <c r="D42" s="140"/>
      <c r="E42" s="140"/>
      <c r="F42" s="140"/>
    </row>
    <row r="43" spans="2:6" s="107" customFormat="1">
      <c r="B43" s="140"/>
      <c r="C43" s="140"/>
      <c r="D43" s="140"/>
      <c r="E43" s="140"/>
      <c r="F43" s="140"/>
    </row>
    <row r="44" spans="2:6" s="107" customFormat="1">
      <c r="B44" s="140"/>
      <c r="C44" s="140"/>
      <c r="D44" s="140"/>
      <c r="E44" s="140"/>
      <c r="F44" s="140"/>
    </row>
    <row r="45" spans="2:6" s="107" customFormat="1">
      <c r="B45" s="140"/>
      <c r="C45" s="140"/>
      <c r="D45" s="140"/>
      <c r="E45" s="140"/>
      <c r="F45" s="140"/>
    </row>
    <row r="46" spans="2:6" s="107" customFormat="1">
      <c r="B46" s="140"/>
      <c r="C46" s="140"/>
      <c r="D46" s="140"/>
      <c r="E46" s="140"/>
      <c r="F46" s="140"/>
    </row>
    <row r="47" spans="2:6" s="107" customFormat="1">
      <c r="B47" s="140"/>
      <c r="C47" s="140"/>
      <c r="D47" s="140"/>
      <c r="E47" s="140"/>
      <c r="F47" s="140"/>
    </row>
    <row r="48" spans="2:6" s="107" customFormat="1">
      <c r="B48" s="140"/>
      <c r="C48" s="140"/>
      <c r="D48" s="140"/>
      <c r="E48" s="140"/>
      <c r="F48" s="140"/>
    </row>
    <row r="49" spans="2:6" s="107" customFormat="1">
      <c r="B49" s="140"/>
      <c r="C49" s="140"/>
      <c r="D49" s="140"/>
      <c r="E49" s="140"/>
      <c r="F49" s="140"/>
    </row>
    <row r="50" spans="2:6" s="107" customFormat="1">
      <c r="B50" s="140"/>
      <c r="C50" s="140"/>
      <c r="D50" s="140"/>
      <c r="E50" s="140"/>
      <c r="F50" s="140"/>
    </row>
    <row r="51" spans="2:6" s="107" customFormat="1">
      <c r="B51" s="140"/>
      <c r="C51" s="140"/>
      <c r="D51" s="140"/>
      <c r="E51" s="140"/>
      <c r="F51" s="140"/>
    </row>
    <row r="52" spans="2:6" s="107" customFormat="1">
      <c r="B52" s="140"/>
      <c r="C52" s="140"/>
      <c r="D52" s="140"/>
      <c r="E52" s="140"/>
      <c r="F52" s="140"/>
    </row>
    <row r="53" spans="2:6" s="107" customFormat="1">
      <c r="B53" s="140"/>
      <c r="C53" s="140"/>
      <c r="D53" s="140"/>
      <c r="E53" s="140"/>
      <c r="F53" s="140"/>
    </row>
    <row r="54" spans="2:6" s="107" customFormat="1">
      <c r="B54" s="140"/>
      <c r="C54" s="140"/>
      <c r="D54" s="140"/>
      <c r="E54" s="140"/>
      <c r="F54" s="140"/>
    </row>
    <row r="55" spans="2:6" s="107" customFormat="1">
      <c r="B55" s="140"/>
      <c r="C55" s="140"/>
      <c r="D55" s="140"/>
      <c r="E55" s="140"/>
      <c r="F55" s="140"/>
    </row>
    <row r="56" spans="2:6" s="107" customFormat="1">
      <c r="B56" s="140"/>
      <c r="C56" s="140"/>
      <c r="D56" s="140"/>
      <c r="E56" s="140"/>
      <c r="F56" s="140"/>
    </row>
    <row r="57" spans="2:6" s="107" customFormat="1">
      <c r="B57" s="140"/>
      <c r="C57" s="140"/>
      <c r="D57" s="140"/>
      <c r="E57" s="140"/>
      <c r="F57" s="140"/>
    </row>
    <row r="58" spans="2:6" s="107" customFormat="1">
      <c r="B58" s="140"/>
      <c r="C58" s="140"/>
      <c r="D58" s="140"/>
      <c r="E58" s="140"/>
      <c r="F58" s="140"/>
    </row>
    <row r="59" spans="2:6" s="107" customFormat="1">
      <c r="B59" s="140"/>
      <c r="C59" s="140"/>
      <c r="D59" s="140"/>
      <c r="E59" s="140"/>
      <c r="F59" s="140"/>
    </row>
    <row r="60" spans="2:6" s="107" customFormat="1">
      <c r="B60" s="140"/>
      <c r="C60" s="140"/>
      <c r="D60" s="140"/>
      <c r="E60" s="140"/>
      <c r="F60" s="140"/>
    </row>
    <row r="61" spans="2:6" s="107" customFormat="1">
      <c r="B61" s="140"/>
      <c r="C61" s="140"/>
      <c r="D61" s="140"/>
      <c r="E61" s="140"/>
      <c r="F61" s="140"/>
    </row>
    <row r="62" spans="2:6" s="107" customFormat="1">
      <c r="B62" s="140"/>
      <c r="C62" s="140"/>
      <c r="D62" s="140"/>
      <c r="E62" s="140"/>
      <c r="F62" s="140"/>
    </row>
    <row r="63" spans="2:6" s="107" customFormat="1">
      <c r="B63" s="140"/>
      <c r="C63" s="140"/>
      <c r="D63" s="140"/>
      <c r="E63" s="140"/>
      <c r="F63" s="140"/>
    </row>
    <row r="64" spans="2:6" s="107" customFormat="1">
      <c r="B64" s="140"/>
      <c r="C64" s="140"/>
      <c r="D64" s="140"/>
      <c r="E64" s="140"/>
      <c r="F64" s="140"/>
    </row>
    <row r="65" spans="2:6" s="107" customFormat="1">
      <c r="B65" s="140"/>
      <c r="C65" s="140"/>
      <c r="D65" s="140"/>
      <c r="E65" s="140"/>
      <c r="F65" s="140"/>
    </row>
    <row r="66" spans="2:6" s="107" customFormat="1">
      <c r="B66" s="140"/>
      <c r="C66" s="140"/>
      <c r="D66" s="140"/>
      <c r="E66" s="140"/>
      <c r="F66" s="140"/>
    </row>
    <row r="67" spans="2:6" s="107" customFormat="1">
      <c r="B67" s="140"/>
      <c r="C67" s="140"/>
      <c r="D67" s="140"/>
      <c r="E67" s="140"/>
      <c r="F67" s="140"/>
    </row>
    <row r="68" spans="2:6" s="107" customFormat="1">
      <c r="B68" s="140"/>
      <c r="C68" s="140"/>
      <c r="D68" s="140"/>
      <c r="E68" s="140"/>
      <c r="F68" s="140"/>
    </row>
    <row r="69" spans="2:6" s="107" customFormat="1">
      <c r="B69" s="140"/>
      <c r="C69" s="140"/>
      <c r="D69" s="140"/>
      <c r="E69" s="140"/>
      <c r="F69" s="140"/>
    </row>
    <row r="70" spans="2:6" s="107" customFormat="1">
      <c r="B70" s="140"/>
      <c r="C70" s="140"/>
      <c r="D70" s="140"/>
      <c r="E70" s="140"/>
      <c r="F70" s="140"/>
    </row>
    <row r="71" spans="2:6" s="107" customFormat="1">
      <c r="B71" s="140"/>
      <c r="C71" s="140"/>
      <c r="D71" s="140"/>
      <c r="E71" s="140"/>
      <c r="F71" s="140"/>
    </row>
    <row r="72" spans="2:6" s="107" customFormat="1">
      <c r="B72" s="140"/>
      <c r="C72" s="140"/>
      <c r="D72" s="140"/>
      <c r="E72" s="140"/>
      <c r="F72" s="140"/>
    </row>
    <row r="73" spans="2:6" s="107" customFormat="1">
      <c r="B73" s="140"/>
      <c r="C73" s="140"/>
      <c r="D73" s="140"/>
      <c r="E73" s="140"/>
      <c r="F73" s="140"/>
    </row>
    <row r="74" spans="2:6" s="107" customFormat="1">
      <c r="B74" s="140"/>
      <c r="C74" s="140"/>
      <c r="D74" s="140"/>
      <c r="E74" s="140"/>
      <c r="F74" s="140"/>
    </row>
    <row r="75" spans="2:6" s="107" customFormat="1">
      <c r="B75" s="140"/>
      <c r="C75" s="140"/>
      <c r="D75" s="140"/>
      <c r="E75" s="140"/>
      <c r="F75" s="140"/>
    </row>
    <row r="76" spans="2:6" s="107" customFormat="1">
      <c r="B76" s="140"/>
      <c r="C76" s="140"/>
      <c r="D76" s="140"/>
      <c r="E76" s="140"/>
      <c r="F76" s="140"/>
    </row>
    <row r="77" spans="2:6" s="107" customFormat="1">
      <c r="B77" s="140"/>
      <c r="C77" s="140"/>
      <c r="D77" s="140"/>
      <c r="E77" s="140"/>
      <c r="F77" s="140"/>
    </row>
    <row r="78" spans="2:6" s="107" customFormat="1">
      <c r="B78" s="140"/>
      <c r="C78" s="140"/>
      <c r="D78" s="140"/>
      <c r="E78" s="140"/>
      <c r="F78" s="140"/>
    </row>
    <row r="79" spans="2:6" s="107" customFormat="1">
      <c r="B79" s="140"/>
      <c r="C79" s="140"/>
      <c r="D79" s="140"/>
      <c r="E79" s="140"/>
      <c r="F79" s="140"/>
    </row>
    <row r="80" spans="2:6" s="107" customFormat="1">
      <c r="B80" s="140"/>
      <c r="C80" s="140"/>
      <c r="D80" s="140"/>
      <c r="E80" s="140"/>
      <c r="F80" s="140"/>
    </row>
    <row r="81" spans="2:6" s="107" customFormat="1">
      <c r="B81" s="140"/>
      <c r="C81" s="140"/>
      <c r="D81" s="140"/>
      <c r="E81" s="140"/>
      <c r="F81" s="140"/>
    </row>
    <row r="82" spans="2:6" s="107" customFormat="1">
      <c r="B82" s="140"/>
      <c r="C82" s="140"/>
      <c r="D82" s="140"/>
      <c r="E82" s="140"/>
      <c r="F82" s="140"/>
    </row>
    <row r="83" spans="2:6" s="107" customFormat="1">
      <c r="B83" s="140"/>
      <c r="C83" s="140"/>
      <c r="D83" s="140"/>
      <c r="E83" s="140"/>
      <c r="F83" s="140"/>
    </row>
    <row r="84" spans="2:6" s="107" customFormat="1">
      <c r="B84" s="140"/>
      <c r="C84" s="140"/>
      <c r="D84" s="140"/>
      <c r="E84" s="140"/>
      <c r="F84" s="140"/>
    </row>
    <row r="85" spans="2:6" s="107" customFormat="1">
      <c r="B85" s="140"/>
      <c r="C85" s="140"/>
      <c r="D85" s="140"/>
      <c r="E85" s="140"/>
      <c r="F85" s="140"/>
    </row>
    <row r="86" spans="2:6" s="107" customFormat="1">
      <c r="B86" s="140"/>
      <c r="C86" s="140"/>
      <c r="D86" s="140"/>
      <c r="E86" s="140"/>
      <c r="F86" s="140"/>
    </row>
    <row r="87" spans="2:6" s="107" customFormat="1">
      <c r="B87" s="140"/>
      <c r="C87" s="140"/>
      <c r="D87" s="140"/>
      <c r="E87" s="140"/>
      <c r="F87" s="140"/>
    </row>
    <row r="88" spans="2:6" s="107" customFormat="1">
      <c r="B88" s="140"/>
      <c r="C88" s="140"/>
      <c r="D88" s="140"/>
      <c r="E88" s="140"/>
      <c r="F88" s="140"/>
    </row>
    <row r="89" spans="2:6" s="107" customFormat="1">
      <c r="B89" s="140"/>
      <c r="C89" s="140"/>
      <c r="D89" s="140"/>
      <c r="E89" s="140"/>
      <c r="F89" s="140"/>
    </row>
    <row r="90" spans="2:6" s="107" customFormat="1">
      <c r="B90" s="140"/>
      <c r="C90" s="140"/>
      <c r="D90" s="140"/>
      <c r="E90" s="140"/>
      <c r="F90" s="140"/>
    </row>
    <row r="91" spans="2:6" s="107" customFormat="1">
      <c r="B91" s="140"/>
      <c r="C91" s="140"/>
      <c r="D91" s="140"/>
      <c r="E91" s="140"/>
      <c r="F91" s="140"/>
    </row>
    <row r="92" spans="2:6" s="107" customFormat="1">
      <c r="B92" s="140"/>
      <c r="C92" s="140"/>
      <c r="D92" s="140"/>
      <c r="E92" s="140"/>
      <c r="F92" s="140"/>
    </row>
    <row r="93" spans="2:6" s="107" customFormat="1">
      <c r="B93" s="140"/>
      <c r="C93" s="140"/>
      <c r="D93" s="140"/>
      <c r="E93" s="140"/>
      <c r="F93" s="140"/>
    </row>
    <row r="94" spans="2:6" s="107" customFormat="1">
      <c r="B94" s="140"/>
      <c r="C94" s="140"/>
      <c r="D94" s="140"/>
      <c r="E94" s="140"/>
      <c r="F94" s="140"/>
    </row>
    <row r="95" spans="2:6" s="107" customFormat="1">
      <c r="B95" s="140"/>
      <c r="C95" s="140"/>
      <c r="D95" s="140"/>
      <c r="E95" s="140"/>
      <c r="F95" s="140"/>
    </row>
    <row r="96" spans="2:6" s="107" customFormat="1">
      <c r="B96" s="140"/>
      <c r="C96" s="140"/>
      <c r="D96" s="140"/>
      <c r="E96" s="140"/>
      <c r="F96" s="140"/>
    </row>
    <row r="97" spans="2:6" s="107" customFormat="1">
      <c r="B97" s="140"/>
      <c r="C97" s="140"/>
      <c r="D97" s="140"/>
      <c r="E97" s="140"/>
      <c r="F97" s="140"/>
    </row>
    <row r="98" spans="2:6" s="107" customFormat="1">
      <c r="B98" s="140"/>
      <c r="C98" s="140"/>
      <c r="D98" s="140"/>
      <c r="E98" s="140"/>
      <c r="F98" s="140"/>
    </row>
    <row r="99" spans="2:6" s="107" customFormat="1">
      <c r="B99" s="140"/>
      <c r="C99" s="140"/>
      <c r="D99" s="140"/>
      <c r="E99" s="140"/>
      <c r="F99" s="140"/>
    </row>
    <row r="100" spans="2:6" s="107" customFormat="1">
      <c r="B100" s="140"/>
      <c r="C100" s="140"/>
      <c r="D100" s="140"/>
      <c r="E100" s="140"/>
      <c r="F100" s="140"/>
    </row>
    <row r="101" spans="2:6" s="107" customFormat="1">
      <c r="B101" s="140"/>
      <c r="C101" s="140"/>
      <c r="D101" s="140"/>
      <c r="E101" s="140"/>
      <c r="F101" s="140"/>
    </row>
    <row r="102" spans="2:6" s="107" customFormat="1">
      <c r="B102" s="140"/>
      <c r="C102" s="140"/>
      <c r="D102" s="140"/>
      <c r="E102" s="140"/>
      <c r="F102" s="140"/>
    </row>
    <row r="103" spans="2:6" s="107" customFormat="1">
      <c r="B103" s="140"/>
      <c r="C103" s="140"/>
      <c r="D103" s="140"/>
      <c r="E103" s="140"/>
      <c r="F103" s="140"/>
    </row>
    <row r="104" spans="2:6" s="107" customFormat="1">
      <c r="B104" s="140"/>
      <c r="C104" s="140"/>
      <c r="D104" s="140"/>
      <c r="E104" s="140"/>
      <c r="F104" s="140"/>
    </row>
    <row r="105" spans="2:6" s="107" customFormat="1">
      <c r="B105" s="140"/>
      <c r="C105" s="140"/>
      <c r="D105" s="140"/>
      <c r="E105" s="140"/>
      <c r="F105" s="140"/>
    </row>
    <row r="106" spans="2:6" s="107" customFormat="1">
      <c r="B106" s="140"/>
      <c r="C106" s="140"/>
      <c r="D106" s="140"/>
      <c r="E106" s="140"/>
      <c r="F106" s="140"/>
    </row>
    <row r="107" spans="2:6" s="107" customFormat="1">
      <c r="B107" s="140"/>
      <c r="C107" s="140"/>
      <c r="D107" s="140"/>
      <c r="E107" s="140"/>
      <c r="F107" s="140"/>
    </row>
    <row r="108" spans="2:6" s="107" customFormat="1">
      <c r="B108" s="140"/>
      <c r="C108" s="140"/>
      <c r="D108" s="140"/>
      <c r="E108" s="140"/>
      <c r="F108" s="140"/>
    </row>
    <row r="109" spans="2:6" s="107" customFormat="1">
      <c r="B109" s="140"/>
      <c r="C109" s="140"/>
      <c r="D109" s="140"/>
      <c r="E109" s="140"/>
      <c r="F109" s="140"/>
    </row>
    <row r="110" spans="2:6" s="107" customFormat="1">
      <c r="B110" s="140"/>
      <c r="C110" s="140"/>
      <c r="D110" s="140"/>
      <c r="E110" s="140"/>
      <c r="F110" s="140"/>
    </row>
    <row r="111" spans="2:6" s="107" customFormat="1">
      <c r="B111" s="140"/>
      <c r="C111" s="140"/>
      <c r="D111" s="140"/>
      <c r="E111" s="140"/>
      <c r="F111" s="140"/>
    </row>
    <row r="112" spans="2:6" s="107" customFormat="1">
      <c r="B112" s="140"/>
      <c r="C112" s="140"/>
      <c r="D112" s="140"/>
      <c r="E112" s="140"/>
      <c r="F112" s="140"/>
    </row>
    <row r="113" spans="2:6" s="107" customFormat="1">
      <c r="B113" s="140"/>
      <c r="C113" s="140"/>
      <c r="D113" s="140"/>
      <c r="E113" s="140"/>
      <c r="F113" s="140"/>
    </row>
    <row r="114" spans="2:6" s="107" customFormat="1">
      <c r="B114" s="140"/>
      <c r="C114" s="140"/>
      <c r="D114" s="140"/>
      <c r="E114" s="140"/>
      <c r="F114" s="140"/>
    </row>
    <row r="115" spans="2:6" s="107" customFormat="1">
      <c r="B115" s="140"/>
      <c r="C115" s="140"/>
      <c r="D115" s="140"/>
      <c r="E115" s="140"/>
      <c r="F115" s="140"/>
    </row>
    <row r="116" spans="2:6" s="107" customFormat="1">
      <c r="B116" s="140"/>
      <c r="C116" s="140"/>
      <c r="D116" s="140"/>
      <c r="E116" s="140"/>
      <c r="F116" s="140"/>
    </row>
    <row r="117" spans="2:6" s="107" customFormat="1">
      <c r="B117" s="140"/>
      <c r="C117" s="140"/>
      <c r="D117" s="140"/>
      <c r="E117" s="140"/>
      <c r="F117" s="140"/>
    </row>
    <row r="118" spans="2:6" s="107" customFormat="1">
      <c r="B118" s="140"/>
      <c r="C118" s="140"/>
      <c r="D118" s="140"/>
      <c r="E118" s="140"/>
      <c r="F118" s="140"/>
    </row>
    <row r="119" spans="2:6" s="107" customFormat="1">
      <c r="B119" s="140"/>
      <c r="C119" s="140"/>
      <c r="D119" s="140"/>
      <c r="E119" s="140"/>
      <c r="F119" s="140"/>
    </row>
    <row r="120" spans="2:6" s="107" customFormat="1">
      <c r="B120" s="140"/>
      <c r="C120" s="140"/>
      <c r="D120" s="140"/>
      <c r="E120" s="140"/>
      <c r="F120" s="140"/>
    </row>
    <row r="121" spans="2:6" s="107" customFormat="1">
      <c r="B121" s="140"/>
      <c r="C121" s="140"/>
      <c r="D121" s="140"/>
      <c r="E121" s="140"/>
      <c r="F121" s="140"/>
    </row>
    <row r="122" spans="2:6" s="107" customFormat="1">
      <c r="B122" s="140"/>
      <c r="C122" s="140"/>
      <c r="D122" s="140"/>
      <c r="E122" s="140"/>
      <c r="F122" s="140"/>
    </row>
    <row r="123" spans="2:6" s="107" customFormat="1">
      <c r="B123" s="140"/>
      <c r="C123" s="140"/>
      <c r="D123" s="140"/>
      <c r="E123" s="140"/>
      <c r="F123" s="140"/>
    </row>
    <row r="124" spans="2:6" s="107" customFormat="1">
      <c r="B124" s="140"/>
      <c r="C124" s="140"/>
      <c r="D124" s="140"/>
      <c r="E124" s="140"/>
      <c r="F124" s="140"/>
    </row>
    <row r="125" spans="2:6" s="107" customFormat="1">
      <c r="B125" s="140"/>
      <c r="C125" s="140"/>
      <c r="D125" s="140"/>
      <c r="E125" s="140"/>
      <c r="F125" s="140"/>
    </row>
    <row r="126" spans="2:6" s="107" customFormat="1">
      <c r="B126" s="140"/>
      <c r="C126" s="140"/>
      <c r="D126" s="140"/>
      <c r="E126" s="140"/>
      <c r="F126" s="140"/>
    </row>
    <row r="127" spans="2:6" s="107" customFormat="1">
      <c r="B127" s="140"/>
      <c r="C127" s="140"/>
      <c r="D127" s="140"/>
      <c r="E127" s="140"/>
      <c r="F127" s="140"/>
    </row>
    <row r="128" spans="2:6" s="107" customFormat="1">
      <c r="B128" s="140"/>
      <c r="C128" s="140"/>
      <c r="D128" s="140"/>
      <c r="E128" s="140"/>
      <c r="F128" s="140"/>
    </row>
    <row r="129" spans="2:6" s="107" customFormat="1">
      <c r="B129" s="140"/>
      <c r="C129" s="140"/>
      <c r="D129" s="140"/>
      <c r="E129" s="140"/>
      <c r="F129" s="140"/>
    </row>
    <row r="130" spans="2:6" s="107" customFormat="1">
      <c r="B130" s="140"/>
      <c r="C130" s="140"/>
      <c r="D130" s="140"/>
      <c r="E130" s="140"/>
      <c r="F130" s="140"/>
    </row>
    <row r="131" spans="2:6" s="107" customFormat="1">
      <c r="B131" s="140"/>
      <c r="C131" s="140"/>
      <c r="D131" s="140"/>
      <c r="E131" s="140"/>
      <c r="F131" s="140"/>
    </row>
    <row r="132" spans="2:6" s="107" customFormat="1">
      <c r="B132" s="140"/>
      <c r="C132" s="140"/>
      <c r="D132" s="140"/>
      <c r="E132" s="140"/>
      <c r="F132" s="140"/>
    </row>
    <row r="133" spans="2:6" s="107" customFormat="1">
      <c r="B133" s="140"/>
      <c r="C133" s="140"/>
      <c r="D133" s="140"/>
      <c r="E133" s="140"/>
      <c r="F133" s="140"/>
    </row>
    <row r="134" spans="2:6" s="107" customFormat="1">
      <c r="B134" s="140"/>
      <c r="C134" s="140"/>
      <c r="D134" s="140"/>
      <c r="E134" s="140"/>
      <c r="F134" s="140"/>
    </row>
    <row r="135" spans="2:6" s="107" customFormat="1">
      <c r="B135" s="140"/>
      <c r="C135" s="140"/>
      <c r="D135" s="140"/>
      <c r="E135" s="140"/>
      <c r="F135" s="140"/>
    </row>
    <row r="136" spans="2:6" s="107" customFormat="1">
      <c r="B136" s="140"/>
      <c r="C136" s="140"/>
      <c r="D136" s="140"/>
      <c r="E136" s="140"/>
      <c r="F136" s="140"/>
    </row>
    <row r="137" spans="2:6" s="107" customFormat="1">
      <c r="B137" s="140"/>
      <c r="C137" s="140"/>
      <c r="D137" s="140"/>
      <c r="E137" s="140"/>
      <c r="F137" s="140"/>
    </row>
    <row r="138" spans="2:6" s="107" customFormat="1">
      <c r="B138" s="140"/>
      <c r="C138" s="140"/>
      <c r="D138" s="140"/>
      <c r="E138" s="140"/>
      <c r="F138" s="140"/>
    </row>
    <row r="139" spans="2:6" s="107" customFormat="1">
      <c r="B139" s="140"/>
      <c r="C139" s="140"/>
      <c r="D139" s="140"/>
      <c r="E139" s="140"/>
      <c r="F139" s="140"/>
    </row>
    <row r="140" spans="2:6" s="107" customFormat="1">
      <c r="B140" s="140"/>
      <c r="C140" s="140"/>
      <c r="D140" s="140"/>
      <c r="E140" s="140"/>
      <c r="F140" s="140"/>
    </row>
    <row r="141" spans="2:6" s="107" customFormat="1">
      <c r="B141" s="140"/>
      <c r="C141" s="140"/>
      <c r="D141" s="140"/>
      <c r="E141" s="140"/>
      <c r="F141" s="140"/>
    </row>
    <row r="142" spans="2:6" s="107" customFormat="1">
      <c r="B142" s="140"/>
      <c r="C142" s="140"/>
      <c r="D142" s="140"/>
      <c r="E142" s="140"/>
      <c r="F142" s="140"/>
    </row>
    <row r="143" spans="2:6" s="107" customFormat="1">
      <c r="B143" s="140"/>
      <c r="C143" s="140"/>
      <c r="D143" s="140"/>
      <c r="E143" s="140"/>
      <c r="F143" s="140"/>
    </row>
    <row r="144" spans="2:6" s="107" customFormat="1">
      <c r="B144" s="140"/>
      <c r="C144" s="140"/>
      <c r="D144" s="140"/>
      <c r="E144" s="140"/>
      <c r="F144" s="140"/>
    </row>
    <row r="145" spans="2:6" s="107" customFormat="1">
      <c r="B145" s="140"/>
      <c r="C145" s="140"/>
      <c r="D145" s="140"/>
      <c r="E145" s="140"/>
      <c r="F145" s="140"/>
    </row>
    <row r="146" spans="2:6" s="107" customFormat="1">
      <c r="B146" s="140"/>
      <c r="C146" s="140"/>
      <c r="D146" s="140"/>
      <c r="E146" s="140"/>
      <c r="F146" s="140"/>
    </row>
    <row r="147" spans="2:6" s="107" customFormat="1">
      <c r="B147" s="140"/>
      <c r="C147" s="140"/>
      <c r="D147" s="140"/>
      <c r="E147" s="140"/>
      <c r="F147" s="140"/>
    </row>
    <row r="148" spans="2:6" s="107" customFormat="1">
      <c r="B148" s="140"/>
      <c r="C148" s="140"/>
      <c r="D148" s="140"/>
      <c r="E148" s="140"/>
      <c r="F148" s="140"/>
    </row>
    <row r="149" spans="2:6" s="107" customFormat="1">
      <c r="B149" s="140"/>
      <c r="C149" s="140"/>
      <c r="D149" s="140"/>
      <c r="E149" s="140"/>
      <c r="F149" s="140"/>
    </row>
    <row r="150" spans="2:6" s="107" customFormat="1">
      <c r="B150" s="140"/>
      <c r="C150" s="140"/>
      <c r="D150" s="140"/>
      <c r="E150" s="140"/>
      <c r="F150" s="140"/>
    </row>
    <row r="151" spans="2:6" s="107" customFormat="1">
      <c r="B151" s="140"/>
      <c r="C151" s="140"/>
      <c r="D151" s="140"/>
      <c r="E151" s="140"/>
      <c r="F151" s="140"/>
    </row>
    <row r="152" spans="2:6" s="107" customFormat="1">
      <c r="B152" s="140"/>
      <c r="C152" s="140"/>
      <c r="D152" s="140"/>
      <c r="E152" s="140"/>
      <c r="F152" s="140"/>
    </row>
    <row r="153" spans="2:6" s="107" customFormat="1">
      <c r="B153" s="140"/>
      <c r="C153" s="140"/>
      <c r="D153" s="140"/>
      <c r="E153" s="140"/>
      <c r="F153" s="140"/>
    </row>
    <row r="154" spans="2:6" s="107" customFormat="1">
      <c r="B154" s="140"/>
      <c r="C154" s="140"/>
      <c r="D154" s="140"/>
      <c r="E154" s="140"/>
      <c r="F154" s="140"/>
    </row>
    <row r="155" spans="2:6" s="107" customFormat="1">
      <c r="B155" s="140"/>
      <c r="C155" s="140"/>
      <c r="D155" s="140"/>
      <c r="E155" s="140"/>
      <c r="F155" s="140"/>
    </row>
    <row r="156" spans="2:6" s="107" customFormat="1">
      <c r="B156" s="140"/>
      <c r="C156" s="140"/>
      <c r="D156" s="140"/>
      <c r="E156" s="140"/>
      <c r="F156" s="140"/>
    </row>
    <row r="157" spans="2:6" s="107" customFormat="1">
      <c r="B157" s="140"/>
      <c r="C157" s="140"/>
      <c r="D157" s="140"/>
      <c r="E157" s="140"/>
      <c r="F157" s="140"/>
    </row>
    <row r="158" spans="2:6" s="107" customFormat="1"/>
    <row r="159" spans="2:6" s="107" customFormat="1"/>
    <row r="160" spans="2:6" s="107" customFormat="1"/>
    <row r="161" s="107" customFormat="1"/>
    <row r="162" s="107" customFormat="1"/>
    <row r="163" s="107" customFormat="1"/>
    <row r="164" s="107" customFormat="1"/>
    <row r="165" s="107" customFormat="1"/>
    <row r="166" s="107" customFormat="1"/>
    <row r="167" s="107" customFormat="1"/>
    <row r="168" s="107" customFormat="1"/>
    <row r="169" s="107" customFormat="1"/>
    <row r="170" s="107" customFormat="1"/>
    <row r="171" s="107" customFormat="1"/>
    <row r="172" s="107" customFormat="1"/>
    <row r="173" s="107" customFormat="1"/>
    <row r="174" s="107" customFormat="1"/>
    <row r="175" s="107" customFormat="1"/>
    <row r="176" s="107" customFormat="1"/>
    <row r="177" s="107" customFormat="1"/>
    <row r="178" s="107" customFormat="1"/>
    <row r="179" s="107" customFormat="1"/>
    <row r="180" s="107" customFormat="1"/>
    <row r="181" s="107" customFormat="1"/>
    <row r="182" s="107" customFormat="1"/>
    <row r="183" s="107" customFormat="1"/>
    <row r="184" s="107" customFormat="1"/>
    <row r="185" s="107" customFormat="1"/>
    <row r="186" s="107" customFormat="1"/>
    <row r="187" s="107" customFormat="1"/>
    <row r="188" s="107" customFormat="1"/>
    <row r="189" s="107" customFormat="1"/>
    <row r="190" s="107" customFormat="1"/>
    <row r="191" s="107" customFormat="1"/>
    <row r="192" s="107" customFormat="1"/>
    <row r="193" spans="1:125" s="107" customFormat="1"/>
    <row r="194" spans="1:125" s="107" customFormat="1"/>
    <row r="195" spans="1:125" s="107" customFormat="1"/>
    <row r="196" spans="1:125" s="107" customFormat="1"/>
    <row r="197" spans="1:125" s="107" customFormat="1"/>
    <row r="198" spans="1:125" s="107" customFormat="1"/>
    <row r="199" spans="1:125" s="107" customFormat="1"/>
    <row r="200" spans="1:125" s="107" customFormat="1"/>
    <row r="201" spans="1:125" s="107" customFormat="1"/>
    <row r="202" spans="1:125" s="107" customFormat="1"/>
    <row r="203" spans="1:125" s="107" customFormat="1"/>
    <row r="204" spans="1:125" s="107" customFormat="1"/>
    <row r="205" spans="1:125" s="107" customFormat="1"/>
    <row r="206" spans="1:125" s="107" customFormat="1">
      <c r="A206" s="141"/>
      <c r="B206" s="142"/>
      <c r="C206" s="142"/>
      <c r="D206" s="142"/>
      <c r="E206" s="142"/>
      <c r="F206" s="142"/>
      <c r="G206" s="141"/>
      <c r="DR206" s="141"/>
      <c r="DS206" s="141"/>
      <c r="DT206" s="141"/>
      <c r="DU206" s="141"/>
    </row>
    <row r="207" spans="1:125" s="107" customFormat="1">
      <c r="A207" s="141"/>
      <c r="B207" s="142"/>
      <c r="C207" s="142"/>
      <c r="D207" s="142"/>
      <c r="E207" s="142"/>
      <c r="F207" s="142"/>
      <c r="G207" s="141"/>
      <c r="DR207" s="141"/>
      <c r="DS207" s="141"/>
      <c r="DT207" s="141"/>
      <c r="DU207" s="141"/>
    </row>
    <row r="208" spans="1:125" s="107" customFormat="1">
      <c r="A208" s="141"/>
      <c r="B208" s="142"/>
      <c r="C208" s="142"/>
      <c r="D208" s="142"/>
      <c r="E208" s="142"/>
      <c r="F208" s="142"/>
      <c r="G208" s="141"/>
      <c r="DR208" s="141"/>
      <c r="DS208" s="141"/>
      <c r="DT208" s="141"/>
      <c r="DU208" s="141"/>
    </row>
    <row r="209" spans="1:125" s="107" customFormat="1">
      <c r="A209" s="141"/>
      <c r="B209" s="142"/>
      <c r="C209" s="142"/>
      <c r="D209" s="142"/>
      <c r="E209" s="142"/>
      <c r="F209" s="142"/>
      <c r="G209" s="141"/>
      <c r="DR209" s="141"/>
      <c r="DS209" s="141"/>
      <c r="DT209" s="141"/>
      <c r="DU209" s="141"/>
    </row>
    <row r="210" spans="1:125" s="107" customFormat="1">
      <c r="A210" s="141"/>
      <c r="B210" s="142"/>
      <c r="C210" s="142"/>
      <c r="D210" s="142"/>
      <c r="E210" s="142"/>
      <c r="F210" s="142"/>
      <c r="G210" s="141"/>
      <c r="DR210" s="141"/>
      <c r="DS210" s="141"/>
      <c r="DT210" s="141"/>
      <c r="DU210" s="141"/>
    </row>
    <row r="211" spans="1:125" s="107" customFormat="1">
      <c r="A211" s="141"/>
      <c r="B211" s="142"/>
      <c r="C211" s="142"/>
      <c r="D211" s="142"/>
      <c r="E211" s="142"/>
      <c r="F211" s="142"/>
      <c r="G211" s="141"/>
      <c r="DR211" s="141"/>
      <c r="DS211" s="141"/>
      <c r="DT211" s="141"/>
      <c r="DU211" s="141"/>
    </row>
    <row r="212" spans="1:125" s="107" customFormat="1">
      <c r="A212" s="141"/>
      <c r="B212" s="142"/>
      <c r="C212" s="142"/>
      <c r="D212" s="142"/>
      <c r="E212" s="142"/>
      <c r="F212" s="142"/>
      <c r="G212" s="141"/>
      <c r="DR212" s="141"/>
      <c r="DS212" s="141"/>
      <c r="DT212" s="141"/>
      <c r="DU212" s="141"/>
    </row>
    <row r="213" spans="1:125" s="107" customFormat="1">
      <c r="A213" s="141"/>
      <c r="B213" s="142"/>
      <c r="C213" s="142"/>
      <c r="D213" s="142"/>
      <c r="E213" s="142"/>
      <c r="F213" s="142"/>
      <c r="G213" s="141"/>
      <c r="DR213" s="141"/>
      <c r="DS213" s="141"/>
      <c r="DT213" s="141"/>
      <c r="DU213" s="141"/>
    </row>
  </sheetData>
  <mergeCells count="4">
    <mergeCell ref="B15:C15"/>
    <mergeCell ref="B21:G21"/>
    <mergeCell ref="D7:G7"/>
    <mergeCell ref="B11:C11"/>
  </mergeCells>
  <pageMargins left="0.31496062992125984" right="0.47244094488188981" top="0.51181102362204722" bottom="0.98425196850393704" header="0.35433070866141736"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24"/>
  <sheetViews>
    <sheetView zoomScaleNormal="100" workbookViewId="0">
      <selection activeCell="D11" sqref="D11"/>
    </sheetView>
  </sheetViews>
  <sheetFormatPr baseColWidth="10" defaultColWidth="11.42578125" defaultRowHeight="13.5"/>
  <cols>
    <col min="1" max="1" width="4.7109375" style="142" customWidth="1"/>
    <col min="2" max="2" width="24" style="141" customWidth="1"/>
    <col min="3" max="3" width="24.7109375" style="141" customWidth="1"/>
    <col min="4" max="6" width="14.7109375" style="141" customWidth="1"/>
    <col min="7" max="7" width="14.7109375" style="142" customWidth="1"/>
    <col min="8" max="28" width="11.42578125" style="142"/>
    <col min="29" max="16384" width="11.42578125" style="141"/>
  </cols>
  <sheetData>
    <row r="1" spans="1:28">
      <c r="B1" s="143"/>
      <c r="C1" s="143"/>
      <c r="D1" s="143"/>
      <c r="E1" s="143"/>
      <c r="F1" s="143"/>
    </row>
    <row r="2" spans="1:28">
      <c r="B2" s="143"/>
      <c r="C2" s="143"/>
      <c r="D2" s="143"/>
      <c r="E2" s="143"/>
      <c r="F2" s="143"/>
    </row>
    <row r="3" spans="1:28" ht="26.25" customHeight="1">
      <c r="B3" s="143"/>
      <c r="C3" s="553" t="s">
        <v>134</v>
      </c>
      <c r="D3" s="369"/>
      <c r="E3" s="369"/>
      <c r="F3" s="369"/>
      <c r="G3" s="369"/>
    </row>
    <row r="4" spans="1:28" ht="26.25" customHeight="1">
      <c r="B4" s="143"/>
      <c r="C4" s="352"/>
      <c r="D4" s="352"/>
      <c r="E4" s="352"/>
      <c r="F4" s="352"/>
      <c r="G4" s="352"/>
    </row>
    <row r="5" spans="1:28" ht="26.25" customHeight="1">
      <c r="B5" s="143"/>
      <c r="C5" s="145"/>
      <c r="D5" s="145"/>
      <c r="E5" s="145"/>
      <c r="F5" s="145"/>
      <c r="G5" s="144"/>
    </row>
    <row r="6" spans="1:28" ht="18.75" customHeight="1">
      <c r="B6" s="143"/>
      <c r="C6" s="146"/>
      <c r="D6" s="576"/>
      <c r="E6" s="576"/>
      <c r="F6" s="576"/>
    </row>
    <row r="7" spans="1:28" s="149" customFormat="1" ht="16.5" customHeight="1">
      <c r="A7" s="147"/>
      <c r="B7" s="231" t="s">
        <v>117</v>
      </c>
      <c r="C7" s="148"/>
      <c r="D7" s="598" t="s">
        <v>118</v>
      </c>
      <c r="E7" s="577"/>
      <c r="F7" s="577"/>
      <c r="G7" s="577"/>
      <c r="H7" s="147"/>
      <c r="I7" s="147"/>
      <c r="J7" s="147"/>
      <c r="K7" s="147"/>
      <c r="L7" s="147"/>
      <c r="M7" s="147"/>
      <c r="N7" s="147"/>
      <c r="O7" s="147"/>
      <c r="P7" s="147"/>
      <c r="Q7" s="147"/>
      <c r="R7" s="147"/>
      <c r="S7" s="147"/>
      <c r="T7" s="147"/>
      <c r="U7" s="147"/>
      <c r="V7" s="147"/>
      <c r="W7" s="147"/>
      <c r="X7" s="147"/>
      <c r="Y7" s="147"/>
      <c r="Z7" s="147"/>
      <c r="AA7" s="147"/>
      <c r="AB7" s="147"/>
    </row>
    <row r="8" spans="1:28" s="150" customFormat="1" ht="2.25" customHeight="1">
      <c r="B8" s="151"/>
      <c r="C8" s="152"/>
      <c r="D8" s="153"/>
      <c r="E8" s="153"/>
      <c r="F8" s="153"/>
    </row>
    <row r="9" spans="1:28" ht="21" customHeight="1">
      <c r="B9" s="578"/>
      <c r="C9" s="578"/>
      <c r="D9" s="154" t="s">
        <v>21</v>
      </c>
      <c r="E9" s="154" t="s">
        <v>22</v>
      </c>
      <c r="F9" s="154" t="s">
        <v>22</v>
      </c>
      <c r="G9" s="154" t="s">
        <v>22</v>
      </c>
    </row>
    <row r="10" spans="1:28" ht="16.5" customHeight="1">
      <c r="B10" s="626" t="s">
        <v>23</v>
      </c>
      <c r="C10" s="627"/>
      <c r="D10" s="155"/>
      <c r="E10" s="155"/>
      <c r="F10" s="156"/>
      <c r="G10" s="156"/>
    </row>
    <row r="11" spans="1:28" ht="30" customHeight="1">
      <c r="B11" s="622" t="s">
        <v>181</v>
      </c>
      <c r="C11" s="623"/>
      <c r="D11" s="277"/>
      <c r="E11" s="278"/>
      <c r="F11" s="277"/>
      <c r="G11" s="277"/>
    </row>
    <row r="12" spans="1:28" ht="16.5" customHeight="1">
      <c r="B12" s="624" t="s">
        <v>180</v>
      </c>
      <c r="C12" s="625"/>
      <c r="D12" s="157"/>
      <c r="E12" s="157"/>
      <c r="F12" s="158"/>
      <c r="G12" s="158"/>
    </row>
    <row r="13" spans="1:28" ht="16.5" customHeight="1">
      <c r="B13" s="626" t="s">
        <v>24</v>
      </c>
      <c r="C13" s="627"/>
      <c r="D13" s="155"/>
      <c r="E13" s="155"/>
      <c r="F13" s="156"/>
      <c r="G13" s="156"/>
    </row>
    <row r="14" spans="1:28" ht="16.5" customHeight="1">
      <c r="B14" s="628" t="s">
        <v>25</v>
      </c>
      <c r="C14" s="629"/>
      <c r="D14" s="159"/>
      <c r="E14" s="160"/>
      <c r="F14" s="159"/>
      <c r="G14" s="159"/>
    </row>
    <row r="15" spans="1:28" ht="20.25" customHeight="1" thickBot="1">
      <c r="B15" s="617" t="s">
        <v>26</v>
      </c>
      <c r="C15" s="618"/>
      <c r="D15" s="161">
        <f>D10+D13+D14</f>
        <v>0</v>
      </c>
      <c r="E15" s="161">
        <f>E10+E13+E14</f>
        <v>0</v>
      </c>
      <c r="F15" s="162">
        <f>F10+F13+F14</f>
        <v>0</v>
      </c>
      <c r="G15" s="162">
        <f>G10+G13+G14</f>
        <v>0</v>
      </c>
    </row>
    <row r="16" spans="1:28" ht="15.75" customHeight="1">
      <c r="B16" s="630" t="s">
        <v>27</v>
      </c>
      <c r="C16" s="631"/>
      <c r="D16" s="163"/>
      <c r="E16" s="163"/>
      <c r="F16" s="164"/>
      <c r="G16" s="164"/>
    </row>
    <row r="17" spans="2:29" s="142" customFormat="1" ht="15.75" customHeight="1">
      <c r="B17" s="602" t="s">
        <v>28</v>
      </c>
      <c r="C17" s="603"/>
      <c r="D17" s="165"/>
      <c r="E17" s="165"/>
      <c r="F17" s="166"/>
      <c r="G17" s="166"/>
      <c r="AC17" s="141"/>
    </row>
    <row r="18" spans="2:29" s="142" customFormat="1" ht="15.75" customHeight="1">
      <c r="B18" s="632" t="s">
        <v>29</v>
      </c>
      <c r="C18" s="633"/>
      <c r="D18" s="167"/>
      <c r="E18" s="167"/>
      <c r="F18" s="168"/>
      <c r="G18" s="168"/>
      <c r="AC18" s="141"/>
    </row>
    <row r="19" spans="2:29" s="142" customFormat="1" ht="15.75" customHeight="1">
      <c r="B19" s="634" t="s">
        <v>30</v>
      </c>
      <c r="C19" s="635"/>
      <c r="D19" s="169"/>
      <c r="E19" s="170"/>
      <c r="F19" s="169"/>
      <c r="G19" s="169"/>
      <c r="AC19" s="141"/>
    </row>
    <row r="20" spans="2:29" s="142" customFormat="1" ht="15.75" customHeight="1">
      <c r="B20" s="636" t="s">
        <v>31</v>
      </c>
      <c r="C20" s="637"/>
      <c r="D20" s="171"/>
      <c r="E20" s="171"/>
      <c r="F20" s="172"/>
      <c r="G20" s="172"/>
      <c r="AC20" s="141"/>
    </row>
    <row r="21" spans="2:29" s="142" customFormat="1" ht="20.25" customHeight="1">
      <c r="B21" s="608" t="s">
        <v>32</v>
      </c>
      <c r="C21" s="638"/>
      <c r="D21" s="173">
        <f>D16+D17+D18</f>
        <v>0</v>
      </c>
      <c r="E21" s="173">
        <f>SUM(E16:E18)</f>
        <v>0</v>
      </c>
      <c r="F21" s="174">
        <f>SUM(F16:F18)</f>
        <v>0</v>
      </c>
      <c r="G21" s="174">
        <f>SUM(G16:G18)</f>
        <v>0</v>
      </c>
      <c r="AC21" s="141"/>
    </row>
    <row r="22" spans="2:29" s="142" customFormat="1" ht="20.25" customHeight="1" thickBot="1">
      <c r="B22" s="617" t="s">
        <v>33</v>
      </c>
      <c r="C22" s="618"/>
      <c r="D22" s="162">
        <f>D15-D21</f>
        <v>0</v>
      </c>
      <c r="E22" s="162">
        <f>E15-E21</f>
        <v>0</v>
      </c>
      <c r="F22" s="162">
        <f>F15-F21</f>
        <v>0</v>
      </c>
      <c r="G22" s="162">
        <f>G15-G21</f>
        <v>0</v>
      </c>
      <c r="AC22" s="141"/>
    </row>
    <row r="23" spans="2:29" s="142" customFormat="1" ht="16.5" customHeight="1">
      <c r="B23" s="613" t="s">
        <v>137</v>
      </c>
      <c r="C23" s="614"/>
      <c r="D23" s="163"/>
      <c r="E23" s="163"/>
      <c r="F23" s="164"/>
      <c r="G23" s="164"/>
      <c r="AC23" s="141"/>
    </row>
    <row r="24" spans="2:29" s="142" customFormat="1" ht="16.5" customHeight="1">
      <c r="B24" s="602" t="s">
        <v>34</v>
      </c>
      <c r="C24" s="603"/>
      <c r="D24" s="165"/>
      <c r="E24" s="165"/>
      <c r="F24" s="166"/>
      <c r="G24" s="166"/>
      <c r="AC24" s="141"/>
    </row>
    <row r="25" spans="2:29" s="142" customFormat="1" ht="16.5" customHeight="1">
      <c r="B25" s="615" t="s">
        <v>35</v>
      </c>
      <c r="C25" s="616"/>
      <c r="D25" s="175"/>
      <c r="E25" s="175"/>
      <c r="F25" s="176"/>
      <c r="G25" s="176"/>
      <c r="AC25" s="141"/>
    </row>
    <row r="26" spans="2:29" s="142" customFormat="1" ht="20.25" customHeight="1" thickBot="1">
      <c r="B26" s="617" t="s">
        <v>36</v>
      </c>
      <c r="C26" s="618"/>
      <c r="D26" s="162">
        <f>D22+D23-D24-D25</f>
        <v>0</v>
      </c>
      <c r="E26" s="162">
        <f>E22+E23-E24-E25</f>
        <v>0</v>
      </c>
      <c r="F26" s="162">
        <f>F22+F23-F24-F25</f>
        <v>0</v>
      </c>
      <c r="G26" s="162">
        <f>G22+G23-G24-G25</f>
        <v>0</v>
      </c>
      <c r="AC26" s="141"/>
    </row>
    <row r="27" spans="2:29" s="142" customFormat="1" ht="16.5" customHeight="1">
      <c r="B27" s="613" t="s">
        <v>37</v>
      </c>
      <c r="C27" s="614"/>
      <c r="D27" s="163"/>
      <c r="E27" s="163"/>
      <c r="F27" s="164"/>
      <c r="G27" s="164"/>
      <c r="AC27" s="141"/>
    </row>
    <row r="28" spans="2:29" s="142" customFormat="1" ht="16.5" customHeight="1">
      <c r="B28" s="602" t="s">
        <v>38</v>
      </c>
      <c r="C28" s="619"/>
      <c r="D28" s="165"/>
      <c r="E28" s="165"/>
      <c r="F28" s="166"/>
      <c r="G28" s="166"/>
      <c r="AC28" s="141"/>
    </row>
    <row r="29" spans="2:29" s="142" customFormat="1" ht="16.5" customHeight="1">
      <c r="B29" s="615" t="s">
        <v>39</v>
      </c>
      <c r="C29" s="616"/>
      <c r="D29" s="175"/>
      <c r="E29" s="175"/>
      <c r="F29" s="176"/>
      <c r="G29" s="176"/>
      <c r="AC29" s="141"/>
    </row>
    <row r="30" spans="2:29" s="142" customFormat="1" ht="20.25" customHeight="1" thickBot="1">
      <c r="B30" s="617" t="s">
        <v>40</v>
      </c>
      <c r="C30" s="618"/>
      <c r="D30" s="162">
        <f>D26-D27-D28+D29</f>
        <v>0</v>
      </c>
      <c r="E30" s="162">
        <f>E26-E27-E28+E29</f>
        <v>0</v>
      </c>
      <c r="F30" s="162">
        <f>F26-F27-F28+F29</f>
        <v>0</v>
      </c>
      <c r="G30" s="162">
        <f>G26-G27-G28+G29</f>
        <v>0</v>
      </c>
      <c r="AC30" s="141"/>
    </row>
    <row r="31" spans="2:29" s="142" customFormat="1" ht="15" customHeight="1">
      <c r="B31" s="611" t="s">
        <v>41</v>
      </c>
      <c r="C31" s="612"/>
      <c r="D31" s="163"/>
      <c r="E31" s="163"/>
      <c r="F31" s="164"/>
      <c r="G31" s="164"/>
      <c r="AC31" s="141"/>
    </row>
    <row r="32" spans="2:29" s="142" customFormat="1" ht="15" customHeight="1">
      <c r="B32" s="620" t="s">
        <v>42</v>
      </c>
      <c r="C32" s="621"/>
      <c r="D32" s="165"/>
      <c r="E32" s="165"/>
      <c r="F32" s="166"/>
      <c r="G32" s="166"/>
      <c r="AC32" s="141"/>
    </row>
    <row r="33" spans="2:29" s="142" customFormat="1" ht="20.25" customHeight="1" thickBot="1">
      <c r="B33" s="617" t="s">
        <v>43</v>
      </c>
      <c r="C33" s="618"/>
      <c r="D33" s="162">
        <f>D30+D31-D32</f>
        <v>0</v>
      </c>
      <c r="E33" s="162">
        <f>E30+E31-E32</f>
        <v>0</v>
      </c>
      <c r="F33" s="162">
        <f>F30+F31-F32</f>
        <v>0</v>
      </c>
      <c r="G33" s="162">
        <f>G30+G31-G32</f>
        <v>0</v>
      </c>
      <c r="AC33" s="141"/>
    </row>
    <row r="34" spans="2:29" s="142" customFormat="1" ht="17.25" customHeight="1">
      <c r="B34" s="611" t="s">
        <v>44</v>
      </c>
      <c r="C34" s="612"/>
      <c r="D34" s="163"/>
      <c r="E34" s="163"/>
      <c r="F34" s="164"/>
      <c r="G34" s="164"/>
      <c r="AC34" s="141"/>
    </row>
    <row r="35" spans="2:29" s="142" customFormat="1" ht="17.25" customHeight="1">
      <c r="B35" s="602" t="s">
        <v>45</v>
      </c>
      <c r="C35" s="603"/>
      <c r="D35" s="165"/>
      <c r="E35" s="165"/>
      <c r="F35" s="166"/>
      <c r="G35" s="166"/>
      <c r="AC35" s="141"/>
    </row>
    <row r="36" spans="2:29" s="142" customFormat="1" ht="17.25" customHeight="1">
      <c r="B36" s="602" t="s">
        <v>46</v>
      </c>
      <c r="C36" s="603"/>
      <c r="D36" s="177"/>
      <c r="E36" s="177"/>
      <c r="F36" s="178"/>
      <c r="G36" s="178"/>
      <c r="AC36" s="141"/>
    </row>
    <row r="37" spans="2:29" s="142" customFormat="1" ht="17.25" customHeight="1" thickBot="1">
      <c r="B37" s="604" t="s">
        <v>47</v>
      </c>
      <c r="C37" s="605"/>
      <c r="D37" s="179"/>
      <c r="E37" s="179"/>
      <c r="F37" s="180"/>
      <c r="G37" s="180"/>
      <c r="AC37" s="141"/>
    </row>
    <row r="38" spans="2:29" s="142" customFormat="1" ht="20.25" customHeight="1">
      <c r="B38" s="606" t="s">
        <v>48</v>
      </c>
      <c r="C38" s="607"/>
      <c r="D38" s="181">
        <f>D33+D34-D35-D36-D37</f>
        <v>0</v>
      </c>
      <c r="E38" s="181">
        <f>E33+E34-E35-E36-E37</f>
        <v>0</v>
      </c>
      <c r="F38" s="182">
        <f>F33+F34-F35-F36-F37</f>
        <v>0</v>
      </c>
      <c r="G38" s="182">
        <f>G33+G34-G35-G36-G37</f>
        <v>0</v>
      </c>
      <c r="AC38" s="141"/>
    </row>
    <row r="39" spans="2:29" s="142" customFormat="1" ht="8.25" customHeight="1">
      <c r="B39" s="183"/>
      <c r="C39" s="183"/>
      <c r="D39" s="184"/>
      <c r="E39" s="184"/>
      <c r="F39" s="184"/>
      <c r="G39" s="184"/>
      <c r="AC39" s="141"/>
    </row>
    <row r="40" spans="2:29" s="142" customFormat="1" ht="29.25" customHeight="1">
      <c r="B40" s="608" t="s">
        <v>127</v>
      </c>
      <c r="C40" s="609"/>
      <c r="D40" s="186">
        <f>D38+D27+D35-D34</f>
        <v>0</v>
      </c>
      <c r="E40" s="185">
        <f>E38+E27+E35-E34</f>
        <v>0</v>
      </c>
      <c r="F40" s="185">
        <f>F38+F27+F35-F34</f>
        <v>0</v>
      </c>
      <c r="G40" s="185">
        <f>G38+G27+G35-G34</f>
        <v>0</v>
      </c>
      <c r="AC40" s="141"/>
    </row>
    <row r="41" spans="2:29" s="142" customFormat="1" ht="27" customHeight="1">
      <c r="B41" s="610" t="s">
        <v>135</v>
      </c>
      <c r="C41" s="609"/>
      <c r="D41" s="185"/>
      <c r="E41" s="185"/>
      <c r="F41" s="185"/>
      <c r="G41" s="185"/>
      <c r="AC41" s="141"/>
    </row>
    <row r="42" spans="2:29" s="142" customFormat="1" ht="101.25" customHeight="1">
      <c r="B42" s="610" t="s">
        <v>142</v>
      </c>
      <c r="C42" s="609"/>
      <c r="D42" s="185"/>
      <c r="E42" s="185"/>
      <c r="F42" s="185"/>
      <c r="G42" s="185"/>
      <c r="AC42" s="141"/>
    </row>
    <row r="43" spans="2:29" s="142" customFormat="1">
      <c r="B43" s="141"/>
      <c r="C43" s="187"/>
      <c r="D43" s="110"/>
      <c r="E43" s="110"/>
      <c r="F43" s="110"/>
      <c r="AC43" s="141"/>
    </row>
    <row r="44" spans="2:29" s="142" customFormat="1" ht="101.25" customHeight="1">
      <c r="B44" s="588" t="s">
        <v>49</v>
      </c>
      <c r="C44" s="588"/>
      <c r="D44" s="589" t="s">
        <v>194</v>
      </c>
      <c r="E44" s="589"/>
      <c r="F44" s="589"/>
      <c r="G44" s="589"/>
      <c r="AC44" s="141"/>
    </row>
    <row r="45" spans="2:29" s="142" customFormat="1" ht="12.75" customHeight="1">
      <c r="B45" s="188"/>
      <c r="C45" s="189"/>
      <c r="D45" s="110"/>
      <c r="E45" s="110"/>
      <c r="F45" s="110"/>
      <c r="AC45" s="141"/>
    </row>
    <row r="46" spans="2:29" s="142" customFormat="1" ht="12.75" customHeight="1">
      <c r="B46" s="190"/>
      <c r="C46" s="191"/>
      <c r="D46" s="110"/>
      <c r="E46" s="110"/>
      <c r="F46" s="110"/>
      <c r="AC46" s="141"/>
    </row>
    <row r="47" spans="2:29" s="192" customFormat="1" ht="26.25" customHeight="1">
      <c r="B47" s="146"/>
      <c r="C47" s="590"/>
      <c r="D47" s="590"/>
      <c r="E47" s="590"/>
      <c r="F47" s="590"/>
      <c r="G47" s="590"/>
    </row>
    <row r="48" spans="2:29" s="192" customFormat="1" ht="10.5" customHeight="1">
      <c r="B48" s="146"/>
      <c r="C48" s="145"/>
      <c r="D48" s="145"/>
      <c r="E48" s="145"/>
      <c r="F48" s="145"/>
      <c r="G48" s="144"/>
    </row>
    <row r="49" spans="2:8" s="192" customFormat="1" ht="16.5" customHeight="1">
      <c r="B49" s="110"/>
      <c r="C49" s="110"/>
      <c r="D49" s="591"/>
      <c r="E49" s="591"/>
      <c r="F49" s="591"/>
      <c r="G49" s="591"/>
    </row>
    <row r="50" spans="2:8" s="192" customFormat="1" ht="3" customHeight="1">
      <c r="B50" s="110"/>
      <c r="C50" s="110"/>
      <c r="D50" s="153"/>
      <c r="E50" s="153"/>
      <c r="F50" s="153"/>
    </row>
    <row r="51" spans="2:8" s="192" customFormat="1" ht="18" customHeight="1">
      <c r="B51" s="592"/>
      <c r="C51" s="593"/>
      <c r="D51" s="193"/>
      <c r="E51" s="193"/>
      <c r="F51" s="193"/>
      <c r="G51" s="193"/>
      <c r="H51" s="194"/>
    </row>
    <row r="52" spans="2:8" s="150" customFormat="1" ht="21" customHeight="1">
      <c r="B52" s="586"/>
      <c r="C52" s="586"/>
      <c r="D52" s="195"/>
      <c r="E52" s="195"/>
      <c r="F52" s="195"/>
      <c r="G52" s="195"/>
    </row>
    <row r="53" spans="2:8" s="150" customFormat="1" ht="13.5" customHeight="1">
      <c r="B53" s="585"/>
      <c r="C53" s="585"/>
      <c r="D53" s="196"/>
      <c r="E53" s="196"/>
      <c r="F53" s="196"/>
      <c r="G53" s="196"/>
    </row>
    <row r="54" spans="2:8" s="150" customFormat="1">
      <c r="B54" s="585"/>
      <c r="C54" s="585"/>
      <c r="D54" s="196"/>
      <c r="E54" s="196"/>
      <c r="F54" s="196"/>
      <c r="G54" s="196"/>
    </row>
    <row r="55" spans="2:8" s="150" customFormat="1" ht="21" customHeight="1">
      <c r="B55" s="586"/>
      <c r="C55" s="586"/>
      <c r="D55" s="197"/>
      <c r="E55" s="197"/>
      <c r="F55" s="197"/>
      <c r="G55" s="197"/>
    </row>
    <row r="56" spans="2:8" s="150" customFormat="1" ht="20.25" customHeight="1">
      <c r="B56" s="586"/>
      <c r="C56" s="586"/>
      <c r="D56" s="197"/>
      <c r="E56" s="197"/>
      <c r="F56" s="197"/>
      <c r="G56" s="197"/>
    </row>
    <row r="57" spans="2:8" s="150" customFormat="1" ht="8.25" customHeight="1">
      <c r="B57" s="198"/>
      <c r="C57" s="198"/>
      <c r="D57" s="199"/>
      <c r="E57" s="199"/>
      <c r="F57" s="199"/>
      <c r="G57" s="199"/>
    </row>
    <row r="58" spans="2:8" s="150" customFormat="1" ht="15.75" customHeight="1">
      <c r="B58" s="587"/>
      <c r="C58" s="587"/>
      <c r="D58" s="195"/>
      <c r="E58" s="195"/>
      <c r="F58" s="195"/>
      <c r="G58" s="195"/>
    </row>
    <row r="59" spans="2:8" s="150" customFormat="1" ht="15.75" customHeight="1">
      <c r="B59" s="587"/>
      <c r="C59" s="587"/>
      <c r="D59" s="195"/>
      <c r="E59" s="195"/>
      <c r="F59" s="195"/>
      <c r="G59" s="195"/>
    </row>
    <row r="60" spans="2:8" s="192" customFormat="1" ht="6.75" customHeight="1">
      <c r="C60" s="187"/>
      <c r="D60" s="110"/>
      <c r="E60" s="110"/>
      <c r="F60" s="110"/>
    </row>
    <row r="61" spans="2:8" s="192" customFormat="1" ht="12.75" customHeight="1">
      <c r="B61" s="200"/>
      <c r="C61" s="201"/>
      <c r="D61" s="110"/>
      <c r="E61" s="110"/>
      <c r="F61" s="110"/>
    </row>
    <row r="62" spans="2:8" s="192" customFormat="1" ht="6.75" customHeight="1"/>
    <row r="63" spans="2:8" s="192" customFormat="1" ht="10.5" customHeight="1">
      <c r="B63" s="584"/>
      <c r="C63" s="584"/>
      <c r="D63" s="584"/>
      <c r="E63" s="584"/>
      <c r="F63" s="584"/>
    </row>
    <row r="64" spans="2:8" s="192" customFormat="1" ht="22.5" customHeight="1"/>
    <row r="65" spans="2:29" s="142" customFormat="1">
      <c r="B65" s="202"/>
      <c r="C65" s="202"/>
      <c r="D65" s="202"/>
      <c r="E65" s="202"/>
      <c r="F65" s="202"/>
      <c r="AC65" s="141"/>
    </row>
    <row r="66" spans="2:29" s="142" customFormat="1">
      <c r="B66" s="202"/>
      <c r="C66" s="202"/>
      <c r="D66" s="202"/>
      <c r="E66" s="202"/>
      <c r="F66" s="202"/>
      <c r="AC66" s="141"/>
    </row>
    <row r="67" spans="2:29" s="142" customFormat="1">
      <c r="B67" s="202"/>
      <c r="C67" s="202"/>
      <c r="D67" s="202"/>
      <c r="E67" s="202"/>
      <c r="F67" s="202"/>
      <c r="AC67" s="141"/>
    </row>
    <row r="68" spans="2:29" s="142" customFormat="1">
      <c r="B68" s="202"/>
      <c r="C68" s="202"/>
      <c r="D68" s="202"/>
      <c r="E68" s="202"/>
      <c r="F68" s="202"/>
      <c r="AC68" s="141"/>
    </row>
    <row r="69" spans="2:29" s="142" customFormat="1">
      <c r="B69" s="202"/>
      <c r="C69" s="202"/>
      <c r="D69" s="202"/>
      <c r="E69" s="202"/>
      <c r="F69" s="202"/>
      <c r="AC69" s="141"/>
    </row>
    <row r="70" spans="2:29" s="142" customFormat="1">
      <c r="B70" s="202"/>
      <c r="C70" s="202"/>
      <c r="D70" s="202"/>
      <c r="E70" s="202"/>
      <c r="F70" s="202"/>
      <c r="AC70" s="141"/>
    </row>
    <row r="71" spans="2:29" s="142" customFormat="1">
      <c r="B71" s="202"/>
      <c r="C71" s="202"/>
      <c r="D71" s="202"/>
      <c r="E71" s="202"/>
      <c r="F71" s="202"/>
      <c r="AC71" s="141"/>
    </row>
    <row r="72" spans="2:29" s="142" customFormat="1" ht="21.75" customHeight="1">
      <c r="AC72" s="141"/>
    </row>
    <row r="73" spans="2:29" s="142" customFormat="1">
      <c r="B73" s="202"/>
      <c r="C73" s="202"/>
      <c r="D73" s="202"/>
      <c r="E73" s="202"/>
      <c r="F73" s="202"/>
      <c r="AC73" s="141"/>
    </row>
    <row r="74" spans="2:29" s="142" customFormat="1">
      <c r="B74" s="202"/>
      <c r="C74" s="202"/>
      <c r="D74" s="202"/>
      <c r="E74" s="202"/>
      <c r="F74" s="202"/>
      <c r="AC74" s="141"/>
    </row>
    <row r="75" spans="2:29" s="142" customFormat="1">
      <c r="B75" s="202"/>
      <c r="C75" s="202"/>
      <c r="D75" s="202"/>
      <c r="E75" s="202"/>
      <c r="F75" s="202"/>
      <c r="AC75" s="141"/>
    </row>
    <row r="76" spans="2:29" s="142" customFormat="1">
      <c r="B76" s="202"/>
      <c r="C76" s="202"/>
      <c r="D76" s="202"/>
      <c r="E76" s="202"/>
      <c r="F76" s="202"/>
      <c r="AC76" s="141"/>
    </row>
    <row r="77" spans="2:29" s="142" customFormat="1">
      <c r="B77" s="202"/>
      <c r="C77" s="202"/>
      <c r="D77" s="202"/>
      <c r="E77" s="202"/>
      <c r="F77" s="202"/>
      <c r="AC77" s="141"/>
    </row>
    <row r="78" spans="2:29" s="142" customFormat="1">
      <c r="B78" s="202"/>
      <c r="C78" s="202"/>
      <c r="D78" s="202"/>
      <c r="E78" s="202"/>
      <c r="F78" s="202"/>
      <c r="AC78" s="141"/>
    </row>
    <row r="79" spans="2:29" s="142" customFormat="1">
      <c r="B79" s="202"/>
      <c r="C79" s="202"/>
      <c r="D79" s="202"/>
      <c r="E79" s="202"/>
      <c r="F79" s="202"/>
      <c r="AC79" s="141"/>
    </row>
    <row r="80" spans="2:29" s="142" customFormat="1">
      <c r="B80" s="202"/>
      <c r="C80" s="202"/>
      <c r="D80" s="202"/>
      <c r="E80" s="202"/>
      <c r="F80" s="202"/>
      <c r="AC80" s="141"/>
    </row>
    <row r="81" spans="2:29" s="142" customFormat="1">
      <c r="B81" s="202"/>
      <c r="C81" s="202"/>
      <c r="D81" s="202"/>
      <c r="E81" s="202"/>
      <c r="F81" s="202"/>
      <c r="AC81" s="141"/>
    </row>
    <row r="82" spans="2:29" s="142" customFormat="1">
      <c r="B82" s="202"/>
      <c r="C82" s="202"/>
      <c r="D82" s="202"/>
      <c r="E82" s="202"/>
      <c r="F82" s="202"/>
      <c r="AC82" s="141"/>
    </row>
    <row r="83" spans="2:29" s="142" customFormat="1">
      <c r="B83" s="202"/>
      <c r="C83" s="202"/>
      <c r="D83" s="202"/>
      <c r="E83" s="202"/>
      <c r="F83" s="202"/>
      <c r="AC83" s="141"/>
    </row>
    <row r="84" spans="2:29" s="142" customFormat="1">
      <c r="B84" s="202"/>
      <c r="C84" s="202"/>
      <c r="D84" s="202"/>
      <c r="E84" s="202"/>
      <c r="F84" s="202"/>
      <c r="AC84" s="141"/>
    </row>
    <row r="85" spans="2:29" s="142" customFormat="1">
      <c r="B85" s="202"/>
      <c r="C85" s="202"/>
      <c r="D85" s="202"/>
      <c r="E85" s="202"/>
      <c r="F85" s="202"/>
      <c r="AC85" s="141"/>
    </row>
    <row r="86" spans="2:29" s="142" customFormat="1">
      <c r="B86" s="202"/>
      <c r="C86" s="202"/>
      <c r="D86" s="202"/>
      <c r="E86" s="202"/>
      <c r="F86" s="202"/>
      <c r="AC86" s="141"/>
    </row>
    <row r="87" spans="2:29" s="142" customFormat="1">
      <c r="B87" s="202"/>
      <c r="C87" s="202"/>
      <c r="D87" s="202"/>
      <c r="E87" s="202"/>
      <c r="F87" s="202"/>
      <c r="AC87" s="141"/>
    </row>
    <row r="88" spans="2:29" s="142" customFormat="1">
      <c r="B88" s="202"/>
      <c r="C88" s="202"/>
      <c r="D88" s="202"/>
      <c r="E88" s="202"/>
      <c r="F88" s="202"/>
      <c r="AC88" s="141"/>
    </row>
    <row r="89" spans="2:29" s="142" customFormat="1">
      <c r="B89" s="202"/>
      <c r="C89" s="202"/>
      <c r="D89" s="202"/>
      <c r="E89" s="202"/>
      <c r="F89" s="202"/>
      <c r="AC89" s="141"/>
    </row>
    <row r="90" spans="2:29" s="142" customFormat="1">
      <c r="B90" s="202"/>
      <c r="C90" s="202"/>
      <c r="D90" s="202"/>
      <c r="E90" s="202"/>
      <c r="F90" s="202"/>
      <c r="AC90" s="141"/>
    </row>
    <row r="91" spans="2:29" s="142" customFormat="1">
      <c r="B91" s="202"/>
      <c r="C91" s="202"/>
      <c r="D91" s="202"/>
      <c r="E91" s="202"/>
      <c r="F91" s="202"/>
      <c r="AC91" s="141"/>
    </row>
    <row r="92" spans="2:29" s="142" customFormat="1">
      <c r="B92" s="202"/>
      <c r="C92" s="202"/>
      <c r="D92" s="202"/>
      <c r="E92" s="202"/>
      <c r="F92" s="202"/>
      <c r="AC92" s="141"/>
    </row>
    <row r="93" spans="2:29" s="142" customFormat="1">
      <c r="B93" s="202"/>
      <c r="C93" s="202"/>
      <c r="D93" s="202"/>
      <c r="E93" s="202"/>
      <c r="F93" s="202"/>
      <c r="AC93" s="141"/>
    </row>
    <row r="94" spans="2:29" s="142" customFormat="1">
      <c r="B94" s="202"/>
      <c r="C94" s="202"/>
      <c r="D94" s="202"/>
      <c r="E94" s="202"/>
      <c r="F94" s="202"/>
      <c r="AC94" s="141"/>
    </row>
    <row r="95" spans="2:29" s="142" customFormat="1">
      <c r="B95" s="202"/>
      <c r="C95" s="202"/>
      <c r="D95" s="202"/>
      <c r="E95" s="202"/>
      <c r="F95" s="202"/>
      <c r="AC95" s="141"/>
    </row>
    <row r="96" spans="2:29" s="142" customFormat="1">
      <c r="B96" s="202"/>
      <c r="C96" s="202"/>
      <c r="D96" s="202"/>
      <c r="E96" s="202"/>
      <c r="F96" s="202"/>
      <c r="AC96" s="141"/>
    </row>
    <row r="97" spans="2:29" s="142" customFormat="1">
      <c r="B97" s="202"/>
      <c r="C97" s="202"/>
      <c r="D97" s="202"/>
      <c r="E97" s="202"/>
      <c r="F97" s="202"/>
      <c r="AC97" s="141"/>
    </row>
    <row r="98" spans="2:29" s="142" customFormat="1">
      <c r="B98" s="202"/>
      <c r="C98" s="202"/>
      <c r="D98" s="202"/>
      <c r="E98" s="202"/>
      <c r="F98" s="202"/>
      <c r="AC98" s="141"/>
    </row>
    <row r="99" spans="2:29" s="142" customFormat="1">
      <c r="B99" s="202"/>
      <c r="C99" s="202"/>
      <c r="D99" s="202"/>
      <c r="E99" s="202"/>
      <c r="F99" s="202"/>
      <c r="AC99" s="141"/>
    </row>
    <row r="100" spans="2:29" s="142" customFormat="1">
      <c r="B100" s="202"/>
      <c r="C100" s="202"/>
      <c r="D100" s="202"/>
      <c r="E100" s="202"/>
      <c r="F100" s="202"/>
      <c r="AC100" s="141"/>
    </row>
    <row r="101" spans="2:29" s="142" customFormat="1">
      <c r="B101" s="202"/>
      <c r="C101" s="202"/>
      <c r="D101" s="202"/>
      <c r="E101" s="202"/>
      <c r="F101" s="202"/>
      <c r="AC101" s="141"/>
    </row>
    <row r="102" spans="2:29" s="142" customFormat="1">
      <c r="B102" s="202"/>
      <c r="C102" s="202"/>
      <c r="D102" s="202"/>
      <c r="E102" s="202"/>
      <c r="F102" s="202"/>
      <c r="AC102" s="141"/>
    </row>
    <row r="103" spans="2:29" s="142" customFormat="1">
      <c r="B103" s="202"/>
      <c r="C103" s="202"/>
      <c r="D103" s="202"/>
      <c r="E103" s="202"/>
      <c r="F103" s="202"/>
      <c r="AC103" s="141"/>
    </row>
    <row r="104" spans="2:29" s="142" customFormat="1">
      <c r="B104" s="202"/>
      <c r="C104" s="202"/>
      <c r="D104" s="202"/>
      <c r="E104" s="202"/>
      <c r="F104" s="202"/>
      <c r="AC104" s="141"/>
    </row>
    <row r="105" spans="2:29" s="142" customFormat="1">
      <c r="B105" s="202"/>
      <c r="C105" s="202"/>
      <c r="D105" s="202"/>
      <c r="E105" s="202"/>
      <c r="F105" s="202"/>
      <c r="AC105" s="141"/>
    </row>
    <row r="106" spans="2:29" s="142" customFormat="1">
      <c r="B106" s="202"/>
      <c r="C106" s="202"/>
      <c r="D106" s="202"/>
      <c r="E106" s="202"/>
      <c r="F106" s="202"/>
      <c r="AC106" s="141"/>
    </row>
    <row r="107" spans="2:29" s="142" customFormat="1">
      <c r="B107" s="202"/>
      <c r="C107" s="202"/>
      <c r="D107" s="202"/>
      <c r="E107" s="202"/>
      <c r="F107" s="202"/>
      <c r="AC107" s="141"/>
    </row>
    <row r="108" spans="2:29" s="142" customFormat="1">
      <c r="B108" s="202"/>
      <c r="C108" s="202"/>
      <c r="D108" s="202"/>
      <c r="E108" s="202"/>
      <c r="F108" s="202"/>
      <c r="AC108" s="141"/>
    </row>
    <row r="109" spans="2:29" s="142" customFormat="1">
      <c r="B109" s="202"/>
      <c r="C109" s="202"/>
      <c r="D109" s="202"/>
      <c r="E109" s="202"/>
      <c r="F109" s="202"/>
      <c r="AC109" s="141"/>
    </row>
    <row r="110" spans="2:29" s="142" customFormat="1">
      <c r="B110" s="202"/>
      <c r="C110" s="202"/>
      <c r="D110" s="202"/>
      <c r="E110" s="202"/>
      <c r="F110" s="202"/>
      <c r="AC110" s="141"/>
    </row>
    <row r="111" spans="2:29" s="142" customFormat="1">
      <c r="B111" s="202"/>
      <c r="C111" s="202"/>
      <c r="D111" s="202"/>
      <c r="E111" s="202"/>
      <c r="F111" s="202"/>
      <c r="AC111" s="141"/>
    </row>
    <row r="112" spans="2:29" s="142" customFormat="1">
      <c r="B112" s="202"/>
      <c r="C112" s="202"/>
      <c r="D112" s="202"/>
      <c r="E112" s="202"/>
      <c r="F112" s="202"/>
      <c r="AC112" s="141"/>
    </row>
    <row r="113" spans="2:29" s="142" customFormat="1">
      <c r="B113" s="202"/>
      <c r="C113" s="202"/>
      <c r="D113" s="202"/>
      <c r="E113" s="202"/>
      <c r="F113" s="202"/>
      <c r="AC113" s="141"/>
    </row>
    <row r="114" spans="2:29" s="142" customFormat="1">
      <c r="B114" s="202"/>
      <c r="C114" s="202"/>
      <c r="D114" s="202"/>
      <c r="E114" s="202"/>
      <c r="F114" s="202"/>
      <c r="AC114" s="141"/>
    </row>
    <row r="115" spans="2:29" s="142" customFormat="1">
      <c r="B115" s="202"/>
      <c r="C115" s="202"/>
      <c r="D115" s="202"/>
      <c r="E115" s="202"/>
      <c r="F115" s="202"/>
      <c r="AC115" s="141"/>
    </row>
    <row r="116" spans="2:29" s="142" customFormat="1">
      <c r="B116" s="202"/>
      <c r="C116" s="202"/>
      <c r="D116" s="202"/>
      <c r="E116" s="202"/>
      <c r="F116" s="202"/>
      <c r="AC116" s="141"/>
    </row>
    <row r="117" spans="2:29" s="142" customFormat="1">
      <c r="B117" s="202"/>
      <c r="C117" s="202"/>
      <c r="D117" s="202"/>
      <c r="E117" s="202"/>
      <c r="F117" s="202"/>
      <c r="AC117" s="141"/>
    </row>
    <row r="118" spans="2:29" s="142" customFormat="1">
      <c r="B118" s="202"/>
      <c r="C118" s="202"/>
      <c r="D118" s="202"/>
      <c r="E118" s="202"/>
      <c r="F118" s="202"/>
      <c r="AC118" s="141"/>
    </row>
    <row r="119" spans="2:29" s="142" customFormat="1">
      <c r="B119" s="202"/>
      <c r="C119" s="202"/>
      <c r="D119" s="202"/>
      <c r="E119" s="202"/>
      <c r="F119" s="202"/>
      <c r="AC119" s="141"/>
    </row>
    <row r="120" spans="2:29" s="142" customFormat="1">
      <c r="B120" s="202"/>
      <c r="C120" s="202"/>
      <c r="D120" s="202"/>
      <c r="E120" s="202"/>
      <c r="F120" s="202"/>
      <c r="AC120" s="141"/>
    </row>
    <row r="121" spans="2:29" s="142" customFormat="1">
      <c r="B121" s="202"/>
      <c r="C121" s="202"/>
      <c r="D121" s="202"/>
      <c r="E121" s="202"/>
      <c r="F121" s="202"/>
      <c r="AC121" s="141"/>
    </row>
    <row r="122" spans="2:29" s="142" customFormat="1">
      <c r="B122" s="202"/>
      <c r="C122" s="202"/>
      <c r="D122" s="202"/>
      <c r="E122" s="202"/>
      <c r="F122" s="202"/>
      <c r="AC122" s="141"/>
    </row>
    <row r="123" spans="2:29" s="142" customFormat="1">
      <c r="B123" s="202"/>
      <c r="C123" s="202"/>
      <c r="D123" s="202"/>
      <c r="E123" s="202"/>
      <c r="F123" s="202"/>
      <c r="AC123" s="141"/>
    </row>
    <row r="124" spans="2:29" s="142" customFormat="1">
      <c r="B124" s="202"/>
      <c r="C124" s="202"/>
      <c r="D124" s="202"/>
      <c r="E124" s="202"/>
      <c r="F124" s="202"/>
      <c r="AC124" s="141"/>
    </row>
    <row r="125" spans="2:29" s="142" customFormat="1">
      <c r="B125" s="202"/>
      <c r="C125" s="202"/>
      <c r="D125" s="202"/>
      <c r="E125" s="202"/>
      <c r="F125" s="202"/>
      <c r="AC125" s="141"/>
    </row>
    <row r="126" spans="2:29" s="142" customFormat="1">
      <c r="B126" s="202"/>
      <c r="C126" s="202"/>
      <c r="D126" s="202"/>
      <c r="E126" s="202"/>
      <c r="F126" s="202"/>
      <c r="AC126" s="141"/>
    </row>
    <row r="127" spans="2:29" s="142" customFormat="1">
      <c r="B127" s="202"/>
      <c r="C127" s="202"/>
      <c r="D127" s="202"/>
      <c r="E127" s="202"/>
      <c r="F127" s="202"/>
      <c r="AC127" s="141"/>
    </row>
    <row r="128" spans="2:29" s="142" customFormat="1">
      <c r="B128" s="202"/>
      <c r="C128" s="202"/>
      <c r="D128" s="202"/>
      <c r="E128" s="202"/>
      <c r="F128" s="202"/>
      <c r="AC128" s="141"/>
    </row>
    <row r="129" spans="2:29" s="142" customFormat="1">
      <c r="B129" s="202"/>
      <c r="C129" s="202"/>
      <c r="D129" s="202"/>
      <c r="E129" s="202"/>
      <c r="F129" s="202"/>
      <c r="AC129" s="141"/>
    </row>
    <row r="130" spans="2:29" s="142" customFormat="1">
      <c r="B130" s="202"/>
      <c r="C130" s="202"/>
      <c r="D130" s="202"/>
      <c r="E130" s="202"/>
      <c r="F130" s="202"/>
      <c r="AC130" s="141"/>
    </row>
    <row r="131" spans="2:29" s="142" customFormat="1">
      <c r="B131" s="202"/>
      <c r="C131" s="202"/>
      <c r="D131" s="202"/>
      <c r="E131" s="202"/>
      <c r="F131" s="202"/>
      <c r="AC131" s="141"/>
    </row>
    <row r="132" spans="2:29" s="142" customFormat="1">
      <c r="B132" s="202"/>
      <c r="C132" s="202"/>
      <c r="D132" s="202"/>
      <c r="E132" s="202"/>
      <c r="F132" s="202"/>
      <c r="AC132" s="141"/>
    </row>
    <row r="133" spans="2:29" s="142" customFormat="1">
      <c r="B133" s="202"/>
      <c r="C133" s="202"/>
      <c r="D133" s="202"/>
      <c r="E133" s="202"/>
      <c r="F133" s="202"/>
      <c r="AC133" s="141"/>
    </row>
    <row r="134" spans="2:29" s="142" customFormat="1">
      <c r="B134" s="202"/>
      <c r="C134" s="202"/>
      <c r="D134" s="202"/>
      <c r="E134" s="202"/>
      <c r="F134" s="202"/>
      <c r="AC134" s="141"/>
    </row>
    <row r="135" spans="2:29" s="142" customFormat="1">
      <c r="B135" s="202"/>
      <c r="C135" s="202"/>
      <c r="D135" s="202"/>
      <c r="E135" s="202"/>
      <c r="F135" s="202"/>
      <c r="AC135" s="141"/>
    </row>
    <row r="136" spans="2:29" s="142" customFormat="1">
      <c r="B136" s="202"/>
      <c r="C136" s="202"/>
      <c r="D136" s="202"/>
      <c r="E136" s="202"/>
      <c r="F136" s="202"/>
      <c r="AC136" s="141"/>
    </row>
    <row r="137" spans="2:29" s="142" customFormat="1">
      <c r="B137" s="202"/>
      <c r="C137" s="202"/>
      <c r="D137" s="202"/>
      <c r="E137" s="202"/>
      <c r="F137" s="202"/>
      <c r="AC137" s="141"/>
    </row>
    <row r="138" spans="2:29" s="142" customFormat="1">
      <c r="B138" s="202"/>
      <c r="C138" s="202"/>
      <c r="D138" s="202"/>
      <c r="E138" s="202"/>
      <c r="F138" s="202"/>
      <c r="AC138" s="141"/>
    </row>
    <row r="139" spans="2:29" s="142" customFormat="1">
      <c r="B139" s="202"/>
      <c r="C139" s="202"/>
      <c r="D139" s="202"/>
      <c r="E139" s="202"/>
      <c r="F139" s="202"/>
      <c r="AC139" s="141"/>
    </row>
    <row r="140" spans="2:29" s="142" customFormat="1">
      <c r="B140" s="202"/>
      <c r="C140" s="202"/>
      <c r="D140" s="202"/>
      <c r="E140" s="202"/>
      <c r="F140" s="202"/>
      <c r="AC140" s="141"/>
    </row>
    <row r="141" spans="2:29" s="142" customFormat="1">
      <c r="B141" s="202"/>
      <c r="C141" s="202"/>
      <c r="D141" s="202"/>
      <c r="E141" s="202"/>
      <c r="F141" s="202"/>
      <c r="AC141" s="141"/>
    </row>
    <row r="142" spans="2:29" s="142" customFormat="1">
      <c r="B142" s="202"/>
      <c r="C142" s="202"/>
      <c r="D142" s="202"/>
      <c r="E142" s="202"/>
      <c r="F142" s="202"/>
      <c r="AC142" s="141"/>
    </row>
    <row r="143" spans="2:29" s="142" customFormat="1">
      <c r="B143" s="202"/>
      <c r="C143" s="202"/>
      <c r="D143" s="202"/>
      <c r="E143" s="202"/>
      <c r="F143" s="202"/>
      <c r="AC143" s="141"/>
    </row>
    <row r="144" spans="2:29" s="142" customFormat="1">
      <c r="B144" s="202"/>
      <c r="C144" s="202"/>
      <c r="D144" s="202"/>
      <c r="E144" s="202"/>
      <c r="F144" s="202"/>
      <c r="AC144" s="141"/>
    </row>
    <row r="145" spans="2:29" s="142" customFormat="1">
      <c r="B145" s="202"/>
      <c r="C145" s="202"/>
      <c r="D145" s="202"/>
      <c r="E145" s="202"/>
      <c r="F145" s="202"/>
      <c r="AC145" s="141"/>
    </row>
    <row r="146" spans="2:29" s="142" customFormat="1">
      <c r="B146" s="202"/>
      <c r="C146" s="202"/>
      <c r="D146" s="202"/>
      <c r="E146" s="202"/>
      <c r="F146" s="202"/>
      <c r="AC146" s="141"/>
    </row>
    <row r="147" spans="2:29" s="142" customFormat="1">
      <c r="B147" s="202"/>
      <c r="C147" s="202"/>
      <c r="D147" s="202"/>
      <c r="E147" s="202"/>
      <c r="F147" s="202"/>
      <c r="AC147" s="141"/>
    </row>
    <row r="148" spans="2:29" s="142" customFormat="1">
      <c r="B148" s="202"/>
      <c r="C148" s="202"/>
      <c r="D148" s="202"/>
      <c r="E148" s="202"/>
      <c r="F148" s="202"/>
      <c r="AC148" s="141"/>
    </row>
    <row r="149" spans="2:29" s="142" customFormat="1">
      <c r="B149" s="202"/>
      <c r="C149" s="202"/>
      <c r="D149" s="202"/>
      <c r="E149" s="202"/>
      <c r="F149" s="202"/>
      <c r="AC149" s="141"/>
    </row>
    <row r="150" spans="2:29" s="142" customFormat="1">
      <c r="B150" s="202"/>
      <c r="C150" s="202"/>
      <c r="D150" s="202"/>
      <c r="E150" s="202"/>
      <c r="F150" s="202"/>
      <c r="AC150" s="141"/>
    </row>
    <row r="151" spans="2:29" s="142" customFormat="1">
      <c r="B151" s="202"/>
      <c r="C151" s="202"/>
      <c r="D151" s="202"/>
      <c r="E151" s="202"/>
      <c r="F151" s="202"/>
      <c r="AC151" s="141"/>
    </row>
    <row r="152" spans="2:29" s="142" customFormat="1">
      <c r="B152" s="202"/>
      <c r="C152" s="202"/>
      <c r="D152" s="202"/>
      <c r="E152" s="202"/>
      <c r="F152" s="202"/>
      <c r="AC152" s="141"/>
    </row>
    <row r="153" spans="2:29" s="142" customFormat="1">
      <c r="B153" s="202"/>
      <c r="C153" s="202"/>
      <c r="D153" s="202"/>
      <c r="E153" s="202"/>
      <c r="F153" s="202"/>
      <c r="AC153" s="141"/>
    </row>
    <row r="154" spans="2:29" s="142" customFormat="1">
      <c r="B154" s="202"/>
      <c r="C154" s="202"/>
      <c r="D154" s="202"/>
      <c r="E154" s="202"/>
      <c r="F154" s="202"/>
      <c r="AC154" s="141"/>
    </row>
    <row r="155" spans="2:29" s="142" customFormat="1">
      <c r="B155" s="202"/>
      <c r="C155" s="202"/>
      <c r="D155" s="202"/>
      <c r="E155" s="202"/>
      <c r="F155" s="202"/>
      <c r="AC155" s="141"/>
    </row>
    <row r="156" spans="2:29" s="142" customFormat="1">
      <c r="B156" s="202"/>
      <c r="C156" s="202"/>
      <c r="D156" s="202"/>
      <c r="E156" s="202"/>
      <c r="F156" s="202"/>
      <c r="AC156" s="141"/>
    </row>
    <row r="157" spans="2:29" s="142" customFormat="1">
      <c r="B157" s="202"/>
      <c r="C157" s="202"/>
      <c r="D157" s="202"/>
      <c r="E157" s="202"/>
      <c r="F157" s="202"/>
      <c r="AC157" s="141"/>
    </row>
    <row r="158" spans="2:29" s="142" customFormat="1">
      <c r="B158" s="202"/>
      <c r="C158" s="202"/>
      <c r="D158" s="202"/>
      <c r="E158" s="202"/>
      <c r="F158" s="202"/>
      <c r="AC158" s="141"/>
    </row>
    <row r="159" spans="2:29" s="142" customFormat="1">
      <c r="B159" s="202"/>
      <c r="C159" s="202"/>
      <c r="D159" s="202"/>
      <c r="E159" s="202"/>
      <c r="F159" s="202"/>
      <c r="AC159" s="141"/>
    </row>
    <row r="160" spans="2:29" s="142" customFormat="1">
      <c r="B160" s="202"/>
      <c r="C160" s="202"/>
      <c r="D160" s="202"/>
      <c r="E160" s="202"/>
      <c r="F160" s="202"/>
      <c r="AC160" s="141"/>
    </row>
    <row r="161" spans="2:29" s="142" customFormat="1">
      <c r="B161" s="202"/>
      <c r="C161" s="202"/>
      <c r="D161" s="202"/>
      <c r="E161" s="202"/>
      <c r="F161" s="202"/>
      <c r="AC161" s="141"/>
    </row>
    <row r="162" spans="2:29" s="142" customFormat="1">
      <c r="B162" s="202"/>
      <c r="C162" s="202"/>
      <c r="D162" s="202"/>
      <c r="E162" s="202"/>
      <c r="F162" s="202"/>
      <c r="AC162" s="141"/>
    </row>
    <row r="163" spans="2:29" s="142" customFormat="1">
      <c r="B163" s="202"/>
      <c r="C163" s="202"/>
      <c r="D163" s="202"/>
      <c r="E163" s="202"/>
      <c r="F163" s="202"/>
      <c r="AC163" s="141"/>
    </row>
    <row r="164" spans="2:29" s="142" customFormat="1">
      <c r="B164" s="202"/>
      <c r="C164" s="202"/>
      <c r="D164" s="202"/>
      <c r="E164" s="202"/>
      <c r="F164" s="202"/>
      <c r="AC164" s="141"/>
    </row>
    <row r="165" spans="2:29" s="142" customFormat="1">
      <c r="B165" s="202"/>
      <c r="C165" s="202"/>
      <c r="D165" s="202"/>
      <c r="E165" s="202"/>
      <c r="F165" s="202"/>
      <c r="AC165" s="141"/>
    </row>
    <row r="166" spans="2:29" s="142" customFormat="1">
      <c r="B166" s="202"/>
      <c r="C166" s="202"/>
      <c r="D166" s="202"/>
      <c r="E166" s="202"/>
      <c r="F166" s="202"/>
      <c r="AC166" s="141"/>
    </row>
    <row r="167" spans="2:29" s="142" customFormat="1">
      <c r="B167" s="202"/>
      <c r="C167" s="202"/>
      <c r="D167" s="202"/>
      <c r="E167" s="202"/>
      <c r="F167" s="202"/>
      <c r="AC167" s="141"/>
    </row>
    <row r="168" spans="2:29" s="142" customFormat="1">
      <c r="B168" s="202"/>
      <c r="C168" s="202"/>
      <c r="D168" s="202"/>
      <c r="E168" s="202"/>
      <c r="F168" s="202"/>
      <c r="AC168" s="141"/>
    </row>
    <row r="169" spans="2:29" s="142" customFormat="1">
      <c r="B169" s="202"/>
      <c r="C169" s="202"/>
      <c r="D169" s="202"/>
      <c r="E169" s="202"/>
      <c r="F169" s="202"/>
      <c r="AC169" s="141"/>
    </row>
    <row r="170" spans="2:29" s="142" customFormat="1">
      <c r="B170" s="202"/>
      <c r="C170" s="202"/>
      <c r="D170" s="202"/>
      <c r="E170" s="202"/>
      <c r="F170" s="202"/>
      <c r="AC170" s="141"/>
    </row>
    <row r="171" spans="2:29" s="142" customFormat="1">
      <c r="B171" s="202"/>
      <c r="C171" s="202"/>
      <c r="D171" s="202"/>
      <c r="E171" s="202"/>
      <c r="F171" s="202"/>
      <c r="AC171" s="141"/>
    </row>
    <row r="172" spans="2:29" s="142" customFormat="1">
      <c r="B172" s="202"/>
      <c r="C172" s="202"/>
      <c r="D172" s="202"/>
      <c r="E172" s="202"/>
      <c r="F172" s="202"/>
      <c r="AC172" s="141"/>
    </row>
    <row r="173" spans="2:29" s="142" customFormat="1">
      <c r="B173" s="202"/>
      <c r="C173" s="202"/>
      <c r="D173" s="202"/>
      <c r="E173" s="202"/>
      <c r="F173" s="202"/>
      <c r="AC173" s="141"/>
    </row>
    <row r="174" spans="2:29" s="142" customFormat="1">
      <c r="B174" s="202"/>
      <c r="C174" s="202"/>
      <c r="D174" s="202"/>
      <c r="E174" s="202"/>
      <c r="F174" s="202"/>
      <c r="AC174" s="141"/>
    </row>
    <row r="175" spans="2:29" s="142" customFormat="1">
      <c r="B175" s="202"/>
      <c r="C175" s="202"/>
      <c r="D175" s="202"/>
      <c r="E175" s="202"/>
      <c r="F175" s="202"/>
      <c r="AC175" s="141"/>
    </row>
    <row r="176" spans="2:29" s="142" customFormat="1">
      <c r="B176" s="202"/>
      <c r="C176" s="202"/>
      <c r="D176" s="202"/>
      <c r="E176" s="202"/>
      <c r="F176" s="202"/>
      <c r="AC176" s="141"/>
    </row>
    <row r="177" spans="2:29" s="142" customFormat="1">
      <c r="B177" s="202"/>
      <c r="C177" s="202"/>
      <c r="D177" s="202"/>
      <c r="E177" s="202"/>
      <c r="F177" s="202"/>
      <c r="AC177" s="141"/>
    </row>
    <row r="178" spans="2:29" s="142" customFormat="1">
      <c r="B178" s="202"/>
      <c r="C178" s="202"/>
      <c r="D178" s="202"/>
      <c r="E178" s="202"/>
      <c r="F178" s="202"/>
      <c r="AC178" s="141"/>
    </row>
    <row r="179" spans="2:29" s="142" customFormat="1">
      <c r="B179" s="202"/>
      <c r="C179" s="202"/>
      <c r="D179" s="202"/>
      <c r="E179" s="202"/>
      <c r="F179" s="202"/>
      <c r="AC179" s="141"/>
    </row>
    <row r="180" spans="2:29" s="142" customFormat="1">
      <c r="B180" s="202"/>
      <c r="C180" s="202"/>
      <c r="D180" s="202"/>
      <c r="E180" s="202"/>
      <c r="F180" s="202"/>
      <c r="AC180" s="141"/>
    </row>
    <row r="181" spans="2:29" s="142" customFormat="1">
      <c r="B181" s="202"/>
      <c r="C181" s="202"/>
      <c r="D181" s="202"/>
      <c r="E181" s="202"/>
      <c r="F181" s="202"/>
      <c r="AC181" s="141"/>
    </row>
    <row r="182" spans="2:29" s="142" customFormat="1">
      <c r="B182" s="202"/>
      <c r="C182" s="202"/>
      <c r="D182" s="202"/>
      <c r="E182" s="202"/>
      <c r="F182" s="202"/>
      <c r="AC182" s="141"/>
    </row>
    <row r="183" spans="2:29" s="142" customFormat="1">
      <c r="B183" s="202"/>
      <c r="C183" s="202"/>
      <c r="D183" s="202"/>
      <c r="E183" s="202"/>
      <c r="F183" s="202"/>
      <c r="AC183" s="141"/>
    </row>
    <row r="184" spans="2:29" s="142" customFormat="1">
      <c r="B184" s="202"/>
      <c r="C184" s="202"/>
      <c r="D184" s="202"/>
      <c r="E184" s="202"/>
      <c r="F184" s="202"/>
      <c r="AC184" s="141"/>
    </row>
    <row r="185" spans="2:29" s="142" customFormat="1">
      <c r="B185" s="202"/>
      <c r="C185" s="202"/>
      <c r="D185" s="202"/>
      <c r="E185" s="202"/>
      <c r="F185" s="202"/>
      <c r="AC185" s="141"/>
    </row>
    <row r="186" spans="2:29" s="142" customFormat="1">
      <c r="B186" s="202"/>
      <c r="C186" s="202"/>
      <c r="D186" s="202"/>
      <c r="E186" s="202"/>
      <c r="F186" s="202"/>
      <c r="AC186" s="141"/>
    </row>
    <row r="187" spans="2:29" s="142" customFormat="1">
      <c r="B187" s="202"/>
      <c r="C187" s="202"/>
      <c r="D187" s="202"/>
      <c r="E187" s="202"/>
      <c r="F187" s="202"/>
      <c r="AC187" s="141"/>
    </row>
    <row r="188" spans="2:29" s="142" customFormat="1">
      <c r="B188" s="202"/>
      <c r="C188" s="202"/>
      <c r="D188" s="202"/>
      <c r="E188" s="202"/>
      <c r="F188" s="202"/>
      <c r="AC188" s="141"/>
    </row>
    <row r="189" spans="2:29" s="142" customFormat="1">
      <c r="B189" s="202"/>
      <c r="C189" s="202"/>
      <c r="D189" s="202"/>
      <c r="E189" s="202"/>
      <c r="F189" s="202"/>
      <c r="AC189" s="141"/>
    </row>
    <row r="190" spans="2:29" s="142" customFormat="1">
      <c r="B190" s="202"/>
      <c r="C190" s="202"/>
      <c r="D190" s="202"/>
      <c r="E190" s="202"/>
      <c r="F190" s="202"/>
      <c r="AC190" s="141"/>
    </row>
    <row r="191" spans="2:29" s="142" customFormat="1">
      <c r="B191" s="202"/>
      <c r="C191" s="202"/>
      <c r="D191" s="202"/>
      <c r="E191" s="202"/>
      <c r="F191" s="202"/>
      <c r="AC191" s="141"/>
    </row>
    <row r="192" spans="2:29" s="142" customFormat="1">
      <c r="B192" s="202"/>
      <c r="C192" s="202"/>
      <c r="D192" s="202"/>
      <c r="E192" s="202"/>
      <c r="F192" s="202"/>
      <c r="AC192" s="141"/>
    </row>
    <row r="193" spans="2:29" s="142" customFormat="1">
      <c r="B193" s="202"/>
      <c r="C193" s="202"/>
      <c r="D193" s="202"/>
      <c r="E193" s="202"/>
      <c r="F193" s="202"/>
      <c r="AC193" s="141"/>
    </row>
    <row r="194" spans="2:29" s="142" customFormat="1">
      <c r="B194" s="202"/>
      <c r="C194" s="202"/>
      <c r="D194" s="202"/>
      <c r="E194" s="202"/>
      <c r="F194" s="202"/>
      <c r="AC194" s="141"/>
    </row>
    <row r="195" spans="2:29" s="142" customFormat="1">
      <c r="B195" s="202"/>
      <c r="C195" s="202"/>
      <c r="D195" s="202"/>
      <c r="E195" s="202"/>
      <c r="F195" s="202"/>
      <c r="AC195" s="141"/>
    </row>
    <row r="196" spans="2:29" s="142" customFormat="1">
      <c r="B196" s="202"/>
      <c r="C196" s="202"/>
      <c r="D196" s="202"/>
      <c r="E196" s="202"/>
      <c r="F196" s="202"/>
      <c r="AC196" s="141"/>
    </row>
    <row r="197" spans="2:29" s="142" customFormat="1">
      <c r="B197" s="202"/>
      <c r="C197" s="202"/>
      <c r="D197" s="202"/>
      <c r="E197" s="202"/>
      <c r="F197" s="202"/>
      <c r="AC197" s="141"/>
    </row>
    <row r="198" spans="2:29" s="142" customFormat="1">
      <c r="B198" s="202"/>
      <c r="C198" s="202"/>
      <c r="D198" s="202"/>
      <c r="E198" s="202"/>
      <c r="F198" s="202"/>
      <c r="AC198" s="141"/>
    </row>
    <row r="199" spans="2:29" s="142" customFormat="1">
      <c r="B199" s="202"/>
      <c r="C199" s="202"/>
      <c r="D199" s="202"/>
      <c r="E199" s="202"/>
      <c r="F199" s="202"/>
      <c r="AC199" s="141"/>
    </row>
    <row r="200" spans="2:29" s="142" customFormat="1">
      <c r="AC200" s="141"/>
    </row>
    <row r="201" spans="2:29" s="142" customFormat="1">
      <c r="AC201" s="141"/>
    </row>
    <row r="202" spans="2:29" s="142" customFormat="1">
      <c r="AC202" s="141"/>
    </row>
    <row r="203" spans="2:29" s="142" customFormat="1">
      <c r="AC203" s="141"/>
    </row>
    <row r="204" spans="2:29" s="142" customFormat="1">
      <c r="AC204" s="141"/>
    </row>
    <row r="205" spans="2:29" s="142" customFormat="1">
      <c r="AC205" s="141"/>
    </row>
    <row r="206" spans="2:29" s="142" customFormat="1">
      <c r="AC206" s="141"/>
    </row>
    <row r="207" spans="2:29" s="142" customFormat="1">
      <c r="AC207" s="141"/>
    </row>
    <row r="208" spans="2:29" s="142" customFormat="1">
      <c r="AC208" s="141"/>
    </row>
    <row r="209" spans="29:29" s="142" customFormat="1">
      <c r="AC209" s="141"/>
    </row>
    <row r="210" spans="29:29" s="142" customFormat="1">
      <c r="AC210" s="141"/>
    </row>
    <row r="211" spans="29:29" s="142" customFormat="1">
      <c r="AC211" s="141"/>
    </row>
    <row r="212" spans="29:29" s="142" customFormat="1">
      <c r="AC212" s="141"/>
    </row>
    <row r="213" spans="29:29" s="142" customFormat="1">
      <c r="AC213" s="141"/>
    </row>
    <row r="214" spans="29:29" s="142" customFormat="1">
      <c r="AC214" s="141"/>
    </row>
    <row r="215" spans="29:29" s="142" customFormat="1">
      <c r="AC215" s="141"/>
    </row>
    <row r="216" spans="29:29" s="142" customFormat="1">
      <c r="AC216" s="141"/>
    </row>
    <row r="217" spans="29:29" s="142" customFormat="1">
      <c r="AC217" s="141"/>
    </row>
    <row r="218" spans="29:29" s="142" customFormat="1">
      <c r="AC218" s="141"/>
    </row>
    <row r="219" spans="29:29" s="142" customFormat="1">
      <c r="AC219" s="141"/>
    </row>
    <row r="220" spans="29:29" s="142" customFormat="1">
      <c r="AC220" s="141"/>
    </row>
    <row r="221" spans="29:29" s="142" customFormat="1">
      <c r="AC221" s="141"/>
    </row>
    <row r="222" spans="29:29" s="142" customFormat="1">
      <c r="AC222" s="141"/>
    </row>
    <row r="223" spans="29:29" s="142" customFormat="1">
      <c r="AC223" s="141"/>
    </row>
    <row r="224" spans="29:29" s="142" customFormat="1">
      <c r="AC224" s="141"/>
    </row>
  </sheetData>
  <mergeCells count="49">
    <mergeCell ref="C3:G3"/>
    <mergeCell ref="D6:F6"/>
    <mergeCell ref="D7:G7"/>
    <mergeCell ref="B9:C9"/>
    <mergeCell ref="B10:C10"/>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51:C51"/>
    <mergeCell ref="B35:C35"/>
    <mergeCell ref="B36:C36"/>
    <mergeCell ref="B37:C37"/>
    <mergeCell ref="B38:C38"/>
    <mergeCell ref="B40:C40"/>
    <mergeCell ref="B41:C41"/>
    <mergeCell ref="B42:C42"/>
    <mergeCell ref="B44:C44"/>
    <mergeCell ref="C47:G47"/>
    <mergeCell ref="D49:G49"/>
    <mergeCell ref="D44:G44"/>
    <mergeCell ref="B59:C59"/>
    <mergeCell ref="B63:F63"/>
    <mergeCell ref="B52:C52"/>
    <mergeCell ref="B53:C53"/>
    <mergeCell ref="B54:C54"/>
    <mergeCell ref="B55:C55"/>
    <mergeCell ref="B56:C56"/>
    <mergeCell ref="B58:C58"/>
  </mergeCells>
  <pageMargins left="0.11811023622047245" right="7.874015748031496E-2" top="0.23622047244094491" bottom="0.27559055118110237" header="0.35433070866141736" footer="0.15748031496062992"/>
  <pageSetup paperSize="9" scale="85" orientation="portrait" r:id="rId1"/>
  <headerFooter alignWithMargins="0"/>
  <rowBreaks count="1" manualBreakCount="1">
    <brk id="4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1C8D2259-ABDC-4072-BF92-AB24C574BAFE}">
            <xm:f>NOT(D$42=(D$41+'6.Plan de financement'!E$12))</xm:f>
            <x14:dxf>
              <fill>
                <patternFill>
                  <bgColor rgb="FFFF0000"/>
                </patternFill>
              </fill>
            </x14:dxf>
          </x14:cfRule>
          <xm:sqref>D42:G42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713"/>
  <sheetViews>
    <sheetView workbookViewId="0">
      <selection activeCell="J7" sqref="J7"/>
    </sheetView>
  </sheetViews>
  <sheetFormatPr baseColWidth="10" defaultColWidth="11.42578125" defaultRowHeight="13.5"/>
  <cols>
    <col min="1" max="1" width="3.42578125" style="142" customWidth="1"/>
    <col min="2" max="2" width="3.7109375" style="142" customWidth="1"/>
    <col min="3" max="3" width="16.42578125" style="141" customWidth="1"/>
    <col min="4" max="4" width="37.28515625" style="141" customWidth="1"/>
    <col min="5" max="7" width="14.7109375" style="141" customWidth="1"/>
    <col min="8" max="8" width="14.7109375" style="142" customWidth="1"/>
    <col min="9" max="29" width="11.42578125" style="142"/>
    <col min="30" max="16384" width="11.42578125" style="141"/>
  </cols>
  <sheetData>
    <row r="1" spans="3:70">
      <c r="C1" s="143"/>
      <c r="D1" s="143"/>
      <c r="E1" s="143"/>
      <c r="F1" s="143"/>
      <c r="G1" s="143"/>
    </row>
    <row r="2" spans="3:70">
      <c r="C2" s="143"/>
      <c r="D2" s="143"/>
      <c r="E2" s="143"/>
      <c r="F2" s="143"/>
      <c r="G2" s="143"/>
    </row>
    <row r="3" spans="3:70" ht="22.5" customHeight="1">
      <c r="C3" s="143"/>
      <c r="D3" s="553" t="s">
        <v>136</v>
      </c>
      <c r="E3" s="369"/>
      <c r="F3" s="369"/>
      <c r="G3" s="369"/>
      <c r="H3" s="369"/>
    </row>
    <row r="4" spans="3:70" ht="26.25" customHeight="1">
      <c r="C4" s="143"/>
      <c r="D4" s="352"/>
      <c r="E4" s="352"/>
      <c r="F4" s="352"/>
      <c r="G4" s="352"/>
      <c r="H4" s="352"/>
    </row>
    <row r="5" spans="3:70" ht="14.25" customHeight="1">
      <c r="C5" s="143"/>
      <c r="D5" s="146"/>
      <c r="E5" s="576"/>
      <c r="F5" s="576"/>
      <c r="G5" s="576"/>
    </row>
    <row r="6" spans="3:70" ht="14.25" customHeight="1">
      <c r="C6" s="143"/>
      <c r="D6" s="146"/>
      <c r="E6" s="203"/>
      <c r="F6" s="203"/>
      <c r="G6" s="203"/>
    </row>
    <row r="7" spans="3:70" s="142" customFormat="1">
      <c r="C7" s="143"/>
      <c r="D7" s="143"/>
      <c r="E7" s="143"/>
      <c r="F7" s="143"/>
      <c r="G7" s="143"/>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row>
    <row r="8" spans="3:70" s="142" customFormat="1" ht="16.5">
      <c r="C8" s="647" t="s">
        <v>117</v>
      </c>
      <c r="D8" s="647"/>
      <c r="E8" s="204"/>
      <c r="F8" s="205"/>
      <c r="G8" s="205"/>
      <c r="H8" s="192"/>
      <c r="I8" s="192"/>
      <c r="J8" s="192"/>
      <c r="K8" s="192"/>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row>
    <row r="9" spans="3:70" s="142" customFormat="1" ht="17.25" customHeight="1">
      <c r="C9" s="206"/>
      <c r="D9" s="206"/>
      <c r="E9" s="598" t="s">
        <v>118</v>
      </c>
      <c r="F9" s="577"/>
      <c r="G9" s="577"/>
      <c r="H9" s="577"/>
      <c r="I9" s="207"/>
      <c r="J9" s="207"/>
      <c r="K9" s="192"/>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row>
    <row r="10" spans="3:70" s="192" customFormat="1" ht="2.25" customHeight="1">
      <c r="C10" s="206"/>
      <c r="D10" s="206"/>
      <c r="E10" s="153"/>
      <c r="F10" s="153"/>
      <c r="G10" s="153"/>
      <c r="H10" s="207"/>
      <c r="I10" s="207"/>
      <c r="J10" s="207"/>
    </row>
    <row r="11" spans="3:70" s="142" customFormat="1" ht="21" customHeight="1">
      <c r="C11" s="648"/>
      <c r="D11" s="648"/>
      <c r="E11" s="208" t="s">
        <v>128</v>
      </c>
      <c r="F11" s="208" t="s">
        <v>22</v>
      </c>
      <c r="G11" s="208" t="s">
        <v>22</v>
      </c>
      <c r="H11" s="208" t="s">
        <v>22</v>
      </c>
      <c r="I11" s="192"/>
      <c r="J11" s="192"/>
      <c r="K11" s="192"/>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row>
    <row r="12" spans="3:70" s="142" customFormat="1" ht="20.25" customHeight="1">
      <c r="C12" s="643" t="s">
        <v>138</v>
      </c>
      <c r="D12" s="644"/>
      <c r="E12" s="209"/>
      <c r="F12" s="209"/>
      <c r="G12" s="209"/>
      <c r="H12" s="209"/>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row>
    <row r="13" spans="3:70" s="142" customFormat="1" ht="28.5" customHeight="1">
      <c r="C13" s="643" t="s">
        <v>139</v>
      </c>
      <c r="D13" s="644"/>
      <c r="E13" s="210"/>
      <c r="F13" s="210"/>
      <c r="G13" s="210"/>
      <c r="H13" s="210"/>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row>
    <row r="14" spans="3:70" s="142" customFormat="1" ht="20.25" customHeight="1">
      <c r="C14" s="643" t="s">
        <v>129</v>
      </c>
      <c r="D14" s="644"/>
      <c r="E14" s="209"/>
      <c r="F14" s="209"/>
      <c r="G14" s="209"/>
      <c r="H14" s="209"/>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row>
    <row r="15" spans="3:70" s="142" customFormat="1" ht="20.25" customHeight="1">
      <c r="C15" s="211" t="s">
        <v>51</v>
      </c>
      <c r="D15" s="212" t="s">
        <v>52</v>
      </c>
      <c r="E15" s="209"/>
      <c r="F15" s="209"/>
      <c r="G15" s="209"/>
      <c r="H15" s="209"/>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row>
    <row r="16" spans="3:70" s="142" customFormat="1" ht="20.25" customHeight="1">
      <c r="C16" s="213" t="s">
        <v>130</v>
      </c>
      <c r="D16" s="212" t="s">
        <v>53</v>
      </c>
      <c r="E16" s="209"/>
      <c r="F16" s="209"/>
      <c r="G16" s="209"/>
      <c r="H16" s="209"/>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row>
    <row r="17" spans="3:70" s="142" customFormat="1" ht="20.25" customHeight="1">
      <c r="C17" s="626" t="s">
        <v>54</v>
      </c>
      <c r="D17" s="627"/>
      <c r="E17" s="209"/>
      <c r="F17" s="209"/>
      <c r="G17" s="209"/>
      <c r="H17" s="209"/>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row>
    <row r="18" spans="3:70" s="142" customFormat="1" ht="20.25" customHeight="1">
      <c r="C18" s="643" t="s">
        <v>55</v>
      </c>
      <c r="D18" s="644"/>
      <c r="E18" s="209"/>
      <c r="F18" s="209"/>
      <c r="G18" s="209"/>
      <c r="H18" s="209"/>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row>
    <row r="19" spans="3:70" s="142" customFormat="1" ht="20.25" customHeight="1" thickBot="1">
      <c r="C19" s="649" t="s">
        <v>56</v>
      </c>
      <c r="D19" s="651"/>
      <c r="E19" s="214">
        <f>E12+E13+E14+E15-E16+E17+E18</f>
        <v>0</v>
      </c>
      <c r="F19" s="214">
        <f>F12+F13+F14+F15-F16+F17+F18</f>
        <v>0</v>
      </c>
      <c r="G19" s="214">
        <f>G12+G13+G14+G15-G16+G17+G18</f>
        <v>0</v>
      </c>
      <c r="H19" s="214">
        <f>H12+H13+H14+H15-H16+H17+H18</f>
        <v>0</v>
      </c>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row>
    <row r="20" spans="3:70" s="142" customFormat="1" ht="20.25" customHeight="1">
      <c r="C20" s="652" t="s">
        <v>57</v>
      </c>
      <c r="D20" s="653"/>
      <c r="E20" s="210"/>
      <c r="F20" s="210"/>
      <c r="G20" s="210"/>
      <c r="H20" s="210"/>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row>
    <row r="21" spans="3:70" s="142" customFormat="1" ht="20.25" customHeight="1">
      <c r="C21" s="643" t="s">
        <v>58</v>
      </c>
      <c r="D21" s="644"/>
      <c r="E21" s="209"/>
      <c r="F21" s="209"/>
      <c r="G21" s="209"/>
      <c r="H21" s="209"/>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row>
    <row r="22" spans="3:70" s="142" customFormat="1" ht="20.25" customHeight="1">
      <c r="C22" s="643" t="s">
        <v>59</v>
      </c>
      <c r="D22" s="644"/>
      <c r="E22" s="209">
        <f>'5.Prévisionnel de résultats'!D40</f>
        <v>0</v>
      </c>
      <c r="F22" s="209">
        <f>'5.Prévisionnel de résultats'!E40</f>
        <v>0</v>
      </c>
      <c r="G22" s="209">
        <f>'5.Prévisionnel de résultats'!F40</f>
        <v>0</v>
      </c>
      <c r="H22" s="209">
        <f>'5.Prévisionnel de résultats'!G40</f>
        <v>0</v>
      </c>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row>
    <row r="23" spans="3:70" s="142" customFormat="1" ht="20.25" customHeight="1">
      <c r="C23" s="645" t="s">
        <v>60</v>
      </c>
      <c r="D23" s="215" t="s">
        <v>61</v>
      </c>
      <c r="E23" s="209"/>
      <c r="F23" s="209"/>
      <c r="G23" s="209"/>
      <c r="H23" s="209"/>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row>
    <row r="24" spans="3:70" s="142" customFormat="1" ht="20.25" customHeight="1">
      <c r="C24" s="646"/>
      <c r="D24" s="215" t="s">
        <v>62</v>
      </c>
      <c r="E24" s="209"/>
      <c r="F24" s="209"/>
      <c r="G24" s="209"/>
      <c r="H24" s="209"/>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row>
    <row r="25" spans="3:70" s="142" customFormat="1" ht="20.25" customHeight="1">
      <c r="C25" s="643" t="s">
        <v>140</v>
      </c>
      <c r="D25" s="644"/>
      <c r="E25" s="209"/>
      <c r="F25" s="209"/>
      <c r="G25" s="209"/>
      <c r="H25" s="209"/>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row>
    <row r="26" spans="3:70" s="142" customFormat="1" ht="20.25" customHeight="1">
      <c r="C26" s="626" t="s">
        <v>131</v>
      </c>
      <c r="D26" s="627"/>
      <c r="E26" s="209"/>
      <c r="F26" s="209"/>
      <c r="G26" s="209"/>
      <c r="H26" s="209"/>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row>
    <row r="27" spans="3:70" s="142" customFormat="1" ht="20.25" customHeight="1" thickBot="1">
      <c r="C27" s="649" t="s">
        <v>63</v>
      </c>
      <c r="D27" s="650"/>
      <c r="E27" s="216">
        <f>SUM(E20:E26)</f>
        <v>0</v>
      </c>
      <c r="F27" s="217">
        <f>SUM(F20:F26)</f>
        <v>0</v>
      </c>
      <c r="G27" s="218">
        <f>SUM(G20:G26)</f>
        <v>0</v>
      </c>
      <c r="H27" s="218">
        <f>SUM(H20:H26)</f>
        <v>0</v>
      </c>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row>
    <row r="28" spans="3:70" s="142" customFormat="1" ht="20.25" customHeight="1" thickBot="1">
      <c r="C28" s="639" t="s">
        <v>64</v>
      </c>
      <c r="D28" s="640"/>
      <c r="E28" s="219">
        <f>E27-E19</f>
        <v>0</v>
      </c>
      <c r="F28" s="220">
        <f>F27-F19</f>
        <v>0</v>
      </c>
      <c r="G28" s="221">
        <f>G27-G19</f>
        <v>0</v>
      </c>
      <c r="H28" s="221">
        <f>H27-H19</f>
        <v>0</v>
      </c>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row>
    <row r="29" spans="3:70" s="142" customFormat="1" ht="20.25" customHeight="1">
      <c r="C29" s="606" t="s">
        <v>132</v>
      </c>
      <c r="D29" s="607"/>
      <c r="E29" s="222"/>
      <c r="F29" s="223">
        <f>E29+F28</f>
        <v>0</v>
      </c>
      <c r="G29" s="224">
        <f>F29+G28</f>
        <v>0</v>
      </c>
      <c r="H29" s="224">
        <f>G29+H28</f>
        <v>0</v>
      </c>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row>
    <row r="30" spans="3:70" s="142" customFormat="1">
      <c r="C30" s="202"/>
      <c r="D30" s="202"/>
      <c r="E30" s="202"/>
      <c r="F30" s="202"/>
      <c r="G30" s="202"/>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row>
    <row r="31" spans="3:70" s="142" customFormat="1" ht="114" customHeight="1">
      <c r="C31" s="641" t="s">
        <v>141</v>
      </c>
      <c r="D31" s="641"/>
      <c r="E31" s="641"/>
      <c r="F31" s="641"/>
      <c r="G31" s="6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0" s="142" customFormat="1" ht="14.25" customHeight="1">
      <c r="C32" s="642"/>
      <c r="D32" s="642"/>
      <c r="E32" s="143"/>
      <c r="F32" s="642"/>
      <c r="G32" s="642"/>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1:69" s="228" customFormat="1" ht="13.5" customHeight="1">
      <c r="A33" s="225"/>
      <c r="B33" s="190" t="s">
        <v>126</v>
      </c>
      <c r="C33" s="190"/>
      <c r="D33" s="190"/>
      <c r="E33" s="190"/>
      <c r="F33" s="190"/>
      <c r="G33" s="190"/>
      <c r="H33" s="187"/>
      <c r="I33" s="226"/>
      <c r="J33" s="226"/>
      <c r="K33" s="227"/>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row>
    <row r="34" spans="1:69">
      <c r="C34" s="202"/>
      <c r="D34" s="202"/>
      <c r="E34" s="202"/>
      <c r="F34" s="202"/>
      <c r="G34" s="202"/>
    </row>
    <row r="35" spans="1:69">
      <c r="C35" s="202"/>
      <c r="D35" s="202"/>
      <c r="E35" s="202"/>
      <c r="F35" s="202"/>
      <c r="G35" s="202"/>
    </row>
    <row r="36" spans="1:69">
      <c r="C36" s="202"/>
      <c r="D36" s="202"/>
      <c r="E36" s="202"/>
      <c r="F36" s="202"/>
      <c r="G36" s="202"/>
    </row>
    <row r="37" spans="1:69">
      <c r="C37" s="202"/>
      <c r="D37" s="202"/>
      <c r="E37" s="202"/>
      <c r="F37" s="202"/>
      <c r="G37" s="202"/>
    </row>
    <row r="38" spans="1:69">
      <c r="C38" s="202"/>
      <c r="D38" s="202"/>
      <c r="E38" s="202"/>
      <c r="F38" s="202"/>
      <c r="G38" s="202"/>
    </row>
    <row r="39" spans="1:69">
      <c r="C39" s="202"/>
      <c r="D39" s="202"/>
      <c r="E39" s="202"/>
      <c r="F39" s="202"/>
      <c r="G39" s="202"/>
    </row>
    <row r="40" spans="1:69">
      <c r="C40" s="202"/>
      <c r="D40" s="202"/>
      <c r="E40" s="202"/>
      <c r="F40" s="202"/>
      <c r="G40" s="202"/>
    </row>
    <row r="41" spans="1:69">
      <c r="C41" s="202"/>
      <c r="D41" s="202"/>
      <c r="E41" s="202"/>
      <c r="F41" s="202"/>
      <c r="G41" s="202"/>
    </row>
    <row r="42" spans="1:69">
      <c r="C42" s="202"/>
      <c r="D42" s="202"/>
      <c r="E42" s="202"/>
      <c r="F42" s="202"/>
      <c r="G42" s="202"/>
    </row>
    <row r="43" spans="1:69">
      <c r="C43" s="202"/>
      <c r="D43" s="202"/>
      <c r="E43" s="202"/>
      <c r="F43" s="202"/>
      <c r="G43" s="202"/>
    </row>
    <row r="44" spans="1:69">
      <c r="C44" s="202"/>
      <c r="D44" s="202"/>
      <c r="E44" s="202"/>
      <c r="F44" s="202"/>
      <c r="G44" s="202"/>
    </row>
    <row r="45" spans="1:69">
      <c r="C45" s="202"/>
      <c r="D45" s="202"/>
      <c r="E45" s="202"/>
      <c r="F45" s="202"/>
      <c r="G45" s="202"/>
    </row>
    <row r="46" spans="1:69">
      <c r="C46" s="202"/>
      <c r="D46" s="202"/>
      <c r="E46" s="202"/>
      <c r="F46" s="202"/>
      <c r="G46" s="202"/>
    </row>
    <row r="47" spans="1:69">
      <c r="C47" s="202"/>
      <c r="D47" s="202"/>
      <c r="E47" s="202"/>
      <c r="F47" s="202"/>
      <c r="G47" s="202"/>
    </row>
    <row r="48" spans="1:69">
      <c r="C48" s="202"/>
      <c r="D48" s="202"/>
      <c r="E48" s="202"/>
      <c r="F48" s="202"/>
      <c r="G48" s="202"/>
    </row>
    <row r="49" spans="3:70" s="142" customFormat="1">
      <c r="C49" s="202"/>
      <c r="D49" s="202"/>
      <c r="E49" s="202"/>
      <c r="F49" s="202"/>
      <c r="G49" s="202"/>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row>
    <row r="50" spans="3:70" s="142" customFormat="1">
      <c r="C50" s="202"/>
      <c r="D50" s="202"/>
      <c r="E50" s="202"/>
      <c r="F50" s="202"/>
      <c r="G50" s="202"/>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row>
    <row r="51" spans="3:70" s="142" customFormat="1">
      <c r="C51" s="202"/>
      <c r="D51" s="202"/>
      <c r="E51" s="202"/>
      <c r="F51" s="202"/>
      <c r="G51" s="202"/>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row>
    <row r="52" spans="3:70" s="142" customFormat="1">
      <c r="C52" s="202"/>
      <c r="D52" s="202"/>
      <c r="E52" s="202"/>
      <c r="F52" s="202"/>
      <c r="G52" s="202"/>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row>
    <row r="53" spans="3:70" s="142" customFormat="1">
      <c r="C53" s="202"/>
      <c r="D53" s="202"/>
      <c r="E53" s="202"/>
      <c r="F53" s="202"/>
      <c r="G53" s="202"/>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row>
    <row r="54" spans="3:70" s="142" customFormat="1">
      <c r="C54" s="202"/>
      <c r="D54" s="202"/>
      <c r="E54" s="202"/>
      <c r="F54" s="202"/>
      <c r="G54" s="202"/>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row>
    <row r="55" spans="3:70" s="142" customFormat="1">
      <c r="C55" s="202"/>
      <c r="D55" s="202"/>
      <c r="E55" s="202"/>
      <c r="F55" s="202"/>
      <c r="G55" s="202"/>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row>
    <row r="56" spans="3:70" s="142" customFormat="1">
      <c r="C56" s="202"/>
      <c r="D56" s="202"/>
      <c r="E56" s="202"/>
      <c r="F56" s="202"/>
      <c r="G56" s="202"/>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row>
    <row r="57" spans="3:70" s="142" customFormat="1">
      <c r="C57" s="202"/>
      <c r="D57" s="202"/>
      <c r="E57" s="202"/>
      <c r="F57" s="202"/>
      <c r="G57" s="202"/>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row>
    <row r="58" spans="3:70" s="142" customFormat="1">
      <c r="C58" s="202"/>
      <c r="D58" s="202"/>
      <c r="E58" s="202"/>
      <c r="F58" s="202"/>
      <c r="G58" s="202"/>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row>
    <row r="59" spans="3:70" s="142" customFormat="1">
      <c r="C59" s="202"/>
      <c r="D59" s="202"/>
      <c r="E59" s="202"/>
      <c r="F59" s="202"/>
      <c r="G59" s="202"/>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row>
    <row r="60" spans="3:70" s="142" customFormat="1">
      <c r="C60" s="202"/>
      <c r="D60" s="202"/>
      <c r="E60" s="202"/>
      <c r="F60" s="202"/>
      <c r="G60" s="202"/>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row>
    <row r="61" spans="3:70" s="142" customFormat="1">
      <c r="C61" s="202"/>
      <c r="D61" s="202"/>
      <c r="E61" s="202"/>
      <c r="F61" s="202"/>
      <c r="G61" s="202"/>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row>
    <row r="62" spans="3:70" s="142" customFormat="1">
      <c r="C62" s="202"/>
      <c r="D62" s="202"/>
      <c r="E62" s="202"/>
      <c r="F62" s="202"/>
      <c r="G62" s="202"/>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row>
    <row r="63" spans="3:70" s="142" customFormat="1">
      <c r="C63" s="202"/>
      <c r="D63" s="202"/>
      <c r="E63" s="202"/>
      <c r="F63" s="202"/>
      <c r="G63" s="202"/>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row>
    <row r="64" spans="3:70" s="142" customFormat="1">
      <c r="C64" s="202"/>
      <c r="D64" s="202"/>
      <c r="E64" s="202"/>
      <c r="F64" s="202"/>
      <c r="G64" s="202"/>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row>
    <row r="65" spans="3:70" s="142" customFormat="1">
      <c r="C65" s="202"/>
      <c r="D65" s="202"/>
      <c r="E65" s="202"/>
      <c r="F65" s="202"/>
      <c r="G65" s="202"/>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row>
    <row r="66" spans="3:70" s="142" customFormat="1">
      <c r="C66" s="202"/>
      <c r="D66" s="202"/>
      <c r="E66" s="202"/>
      <c r="F66" s="202"/>
      <c r="G66" s="202"/>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row>
    <row r="67" spans="3:70" s="142" customFormat="1">
      <c r="C67" s="202"/>
      <c r="D67" s="202"/>
      <c r="E67" s="202"/>
      <c r="F67" s="202"/>
      <c r="G67" s="202"/>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row>
    <row r="68" spans="3:70" s="142" customFormat="1">
      <c r="C68" s="202"/>
      <c r="D68" s="202"/>
      <c r="E68" s="202"/>
      <c r="F68" s="202"/>
      <c r="G68" s="202"/>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row>
    <row r="69" spans="3:70" s="142" customFormat="1">
      <c r="C69" s="202"/>
      <c r="D69" s="202"/>
      <c r="E69" s="202"/>
      <c r="F69" s="202"/>
      <c r="G69" s="202"/>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row>
    <row r="70" spans="3:70" s="142" customFormat="1">
      <c r="C70" s="202"/>
      <c r="D70" s="202"/>
      <c r="E70" s="202"/>
      <c r="F70" s="202"/>
      <c r="G70" s="202"/>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row>
    <row r="71" spans="3:70" s="142" customFormat="1">
      <c r="C71" s="202"/>
      <c r="D71" s="202"/>
      <c r="E71" s="202"/>
      <c r="F71" s="202"/>
      <c r="G71" s="202"/>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row>
    <row r="72" spans="3:70" s="142" customFormat="1">
      <c r="C72" s="202"/>
      <c r="D72" s="202"/>
      <c r="E72" s="202"/>
      <c r="F72" s="202"/>
      <c r="G72" s="202"/>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row>
    <row r="73" spans="3:70" s="142" customFormat="1">
      <c r="C73" s="202"/>
      <c r="D73" s="202"/>
      <c r="E73" s="202"/>
      <c r="F73" s="202"/>
      <c r="G73" s="202"/>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row>
    <row r="74" spans="3:70" s="142" customFormat="1">
      <c r="C74" s="202"/>
      <c r="D74" s="202"/>
      <c r="E74" s="202"/>
      <c r="F74" s="202"/>
      <c r="G74" s="202"/>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row>
    <row r="75" spans="3:70" s="142" customFormat="1">
      <c r="C75" s="202"/>
      <c r="D75" s="202"/>
      <c r="E75" s="202"/>
      <c r="F75" s="202"/>
      <c r="G75" s="202"/>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row>
    <row r="76" spans="3:70" s="142" customFormat="1">
      <c r="C76" s="202"/>
      <c r="D76" s="202"/>
      <c r="E76" s="202"/>
      <c r="F76" s="202"/>
      <c r="G76" s="202"/>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row>
    <row r="77" spans="3:70" s="142" customFormat="1">
      <c r="C77" s="202"/>
      <c r="D77" s="202"/>
      <c r="E77" s="202"/>
      <c r="F77" s="202"/>
      <c r="G77" s="202"/>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row>
    <row r="78" spans="3:70" s="142" customFormat="1">
      <c r="C78" s="202"/>
      <c r="D78" s="202"/>
      <c r="E78" s="202"/>
      <c r="F78" s="202"/>
      <c r="G78" s="202"/>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row>
    <row r="79" spans="3:70" s="142" customFormat="1">
      <c r="C79" s="202"/>
      <c r="D79" s="202"/>
      <c r="E79" s="202"/>
      <c r="F79" s="202"/>
      <c r="G79" s="202"/>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row>
    <row r="80" spans="3:70" s="142" customFormat="1">
      <c r="C80" s="202"/>
      <c r="D80" s="202"/>
      <c r="E80" s="202"/>
      <c r="F80" s="202"/>
      <c r="G80" s="202"/>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row>
    <row r="81" spans="3:70" s="142" customFormat="1">
      <c r="C81" s="202"/>
      <c r="D81" s="202"/>
      <c r="E81" s="202"/>
      <c r="F81" s="202"/>
      <c r="G81" s="202"/>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row>
    <row r="82" spans="3:70" s="142" customFormat="1">
      <c r="C82" s="202"/>
      <c r="D82" s="202"/>
      <c r="E82" s="202"/>
      <c r="F82" s="202"/>
      <c r="G82" s="202"/>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row>
    <row r="83" spans="3:70" s="142" customFormat="1">
      <c r="C83" s="202"/>
      <c r="D83" s="202"/>
      <c r="E83" s="202"/>
      <c r="F83" s="202"/>
      <c r="G83" s="202"/>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row>
    <row r="84" spans="3:70" s="142" customFormat="1">
      <c r="C84" s="202"/>
      <c r="D84" s="202"/>
      <c r="E84" s="202"/>
      <c r="F84" s="202"/>
      <c r="G84" s="202"/>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row>
    <row r="85" spans="3:70" s="142" customFormat="1">
      <c r="C85" s="202"/>
      <c r="D85" s="202"/>
      <c r="E85" s="202"/>
      <c r="F85" s="202"/>
      <c r="G85" s="202"/>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row>
    <row r="86" spans="3:70" s="142" customFormat="1">
      <c r="C86" s="202"/>
      <c r="D86" s="202"/>
      <c r="E86" s="202"/>
      <c r="F86" s="202"/>
      <c r="G86" s="202"/>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row>
    <row r="87" spans="3:70" s="142" customFormat="1">
      <c r="C87" s="202"/>
      <c r="D87" s="202"/>
      <c r="E87" s="202"/>
      <c r="F87" s="202"/>
      <c r="G87" s="202"/>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row>
    <row r="88" spans="3:70" s="142" customFormat="1">
      <c r="C88" s="202"/>
      <c r="D88" s="202"/>
      <c r="E88" s="202"/>
      <c r="F88" s="202"/>
      <c r="G88" s="202"/>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row>
    <row r="89" spans="3:70" s="142" customFormat="1">
      <c r="C89" s="202"/>
      <c r="D89" s="202"/>
      <c r="E89" s="202"/>
      <c r="F89" s="202"/>
      <c r="G89" s="202"/>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row>
    <row r="90" spans="3:70" s="142" customFormat="1">
      <c r="C90" s="202"/>
      <c r="D90" s="202"/>
      <c r="E90" s="202"/>
      <c r="F90" s="202"/>
      <c r="G90" s="202"/>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row>
    <row r="91" spans="3:70" s="142" customFormat="1">
      <c r="C91" s="202"/>
      <c r="D91" s="202"/>
      <c r="E91" s="202"/>
      <c r="F91" s="202"/>
      <c r="G91" s="202"/>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row>
    <row r="92" spans="3:70" s="142" customFormat="1">
      <c r="C92" s="202"/>
      <c r="D92" s="202"/>
      <c r="E92" s="202"/>
      <c r="F92" s="202"/>
      <c r="G92" s="202"/>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row>
    <row r="93" spans="3:70" s="142" customFormat="1">
      <c r="C93" s="202"/>
      <c r="D93" s="202"/>
      <c r="E93" s="202"/>
      <c r="F93" s="202"/>
      <c r="G93" s="202"/>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row>
    <row r="94" spans="3:70" s="142" customFormat="1">
      <c r="C94" s="202"/>
      <c r="D94" s="202"/>
      <c r="E94" s="202"/>
      <c r="F94" s="202"/>
      <c r="G94" s="202"/>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row>
    <row r="95" spans="3:70" s="142" customFormat="1">
      <c r="C95" s="202"/>
      <c r="D95" s="202"/>
      <c r="E95" s="202"/>
      <c r="F95" s="202"/>
      <c r="G95" s="202"/>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row>
    <row r="96" spans="3:70" s="142" customFormat="1">
      <c r="C96" s="202"/>
      <c r="D96" s="202"/>
      <c r="E96" s="202"/>
      <c r="F96" s="202"/>
      <c r="G96" s="202"/>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row>
    <row r="97" spans="3:70" s="142" customFormat="1">
      <c r="C97" s="202"/>
      <c r="D97" s="202"/>
      <c r="E97" s="202"/>
      <c r="F97" s="202"/>
      <c r="G97" s="202"/>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row>
    <row r="98" spans="3:70" s="142" customFormat="1">
      <c r="C98" s="202"/>
      <c r="D98" s="202"/>
      <c r="E98" s="202"/>
      <c r="F98" s="202"/>
      <c r="G98" s="202"/>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row>
    <row r="99" spans="3:70" s="142" customFormat="1">
      <c r="C99" s="202"/>
      <c r="D99" s="202"/>
      <c r="E99" s="202"/>
      <c r="F99" s="202"/>
      <c r="G99" s="202"/>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row>
    <row r="100" spans="3:70" s="142" customFormat="1">
      <c r="C100" s="202"/>
      <c r="D100" s="202"/>
      <c r="E100" s="202"/>
      <c r="F100" s="202"/>
      <c r="G100" s="202"/>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row>
    <row r="101" spans="3:70" s="142" customFormat="1">
      <c r="C101" s="202"/>
      <c r="D101" s="202"/>
      <c r="E101" s="202"/>
      <c r="F101" s="202"/>
      <c r="G101" s="202"/>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row>
    <row r="102" spans="3:70" s="142" customFormat="1">
      <c r="C102" s="202"/>
      <c r="D102" s="202"/>
      <c r="E102" s="202"/>
      <c r="F102" s="202"/>
      <c r="G102" s="202"/>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row>
    <row r="103" spans="3:70" s="142" customFormat="1">
      <c r="C103" s="202"/>
      <c r="D103" s="202"/>
      <c r="E103" s="202"/>
      <c r="F103" s="202"/>
      <c r="G103" s="202"/>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row>
    <row r="104" spans="3:70" s="142" customFormat="1">
      <c r="C104" s="202"/>
      <c r="D104" s="202"/>
      <c r="E104" s="202"/>
      <c r="F104" s="202"/>
      <c r="G104" s="202"/>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row>
    <row r="105" spans="3:70" s="142" customFormat="1">
      <c r="C105" s="202"/>
      <c r="D105" s="202"/>
      <c r="E105" s="202"/>
      <c r="F105" s="202"/>
      <c r="G105" s="202"/>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row>
    <row r="106" spans="3:70" s="142" customFormat="1">
      <c r="C106" s="202"/>
      <c r="D106" s="202"/>
      <c r="E106" s="202"/>
      <c r="F106" s="202"/>
      <c r="G106" s="202"/>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row>
    <row r="107" spans="3:70" s="142" customFormat="1">
      <c r="C107" s="202"/>
      <c r="D107" s="202"/>
      <c r="E107" s="202"/>
      <c r="F107" s="202"/>
      <c r="G107" s="202"/>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row>
    <row r="108" spans="3:70" s="142" customFormat="1">
      <c r="C108" s="202"/>
      <c r="D108" s="202"/>
      <c r="E108" s="202"/>
      <c r="F108" s="202"/>
      <c r="G108" s="202"/>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row>
    <row r="109" spans="3:70" s="142" customFormat="1">
      <c r="C109" s="202"/>
      <c r="D109" s="202"/>
      <c r="E109" s="202"/>
      <c r="F109" s="202"/>
      <c r="G109" s="202"/>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row>
    <row r="110" spans="3:70" s="142" customFormat="1">
      <c r="C110" s="202"/>
      <c r="D110" s="202"/>
      <c r="E110" s="202"/>
      <c r="F110" s="202"/>
      <c r="G110" s="202"/>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row>
    <row r="111" spans="3:70" s="142" customFormat="1">
      <c r="C111" s="202"/>
      <c r="D111" s="202"/>
      <c r="E111" s="202"/>
      <c r="F111" s="202"/>
      <c r="G111" s="202"/>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row>
    <row r="112" spans="3:70" s="142" customFormat="1">
      <c r="C112" s="202"/>
      <c r="D112" s="202"/>
      <c r="E112" s="202"/>
      <c r="F112" s="202"/>
      <c r="G112" s="202"/>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row>
    <row r="113" spans="3:70" s="142" customFormat="1">
      <c r="C113" s="202"/>
      <c r="D113" s="202"/>
      <c r="E113" s="202"/>
      <c r="F113" s="202"/>
      <c r="G113" s="202"/>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row>
    <row r="114" spans="3:70" s="142" customFormat="1">
      <c r="C114" s="202"/>
      <c r="D114" s="202"/>
      <c r="E114" s="202"/>
      <c r="F114" s="202"/>
      <c r="G114" s="202"/>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row>
    <row r="115" spans="3:70" s="142" customFormat="1">
      <c r="C115" s="202"/>
      <c r="D115" s="202"/>
      <c r="E115" s="202"/>
      <c r="F115" s="202"/>
      <c r="G115" s="202"/>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row>
    <row r="116" spans="3:70" s="142" customFormat="1">
      <c r="C116" s="202"/>
      <c r="D116" s="202"/>
      <c r="E116" s="202"/>
      <c r="F116" s="202"/>
      <c r="G116" s="202"/>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row>
    <row r="117" spans="3:70" s="142" customFormat="1">
      <c r="C117" s="202"/>
      <c r="D117" s="202"/>
      <c r="E117" s="202"/>
      <c r="F117" s="202"/>
      <c r="G117" s="202"/>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row>
    <row r="118" spans="3:70" s="142" customFormat="1">
      <c r="C118" s="202"/>
      <c r="D118" s="202"/>
      <c r="E118" s="202"/>
      <c r="F118" s="202"/>
      <c r="G118" s="202"/>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row>
    <row r="119" spans="3:70" s="142" customFormat="1">
      <c r="C119" s="202"/>
      <c r="D119" s="202"/>
      <c r="E119" s="202"/>
      <c r="F119" s="202"/>
      <c r="G119" s="202"/>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row>
    <row r="120" spans="3:70" s="142" customFormat="1">
      <c r="C120" s="202"/>
      <c r="D120" s="202"/>
      <c r="E120" s="202"/>
      <c r="F120" s="202"/>
      <c r="G120" s="202"/>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row>
    <row r="121" spans="3:70" s="142" customFormat="1">
      <c r="C121" s="202"/>
      <c r="D121" s="202"/>
      <c r="E121" s="202"/>
      <c r="F121" s="202"/>
      <c r="G121" s="202"/>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row>
    <row r="122" spans="3:70" s="142" customFormat="1">
      <c r="C122" s="202"/>
      <c r="D122" s="202"/>
      <c r="E122" s="202"/>
      <c r="F122" s="202"/>
      <c r="G122" s="202"/>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row>
    <row r="123" spans="3:70" s="142" customFormat="1">
      <c r="C123" s="202"/>
      <c r="D123" s="202"/>
      <c r="E123" s="202"/>
      <c r="F123" s="202"/>
      <c r="G123" s="202"/>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row>
    <row r="124" spans="3:70" s="142" customFormat="1">
      <c r="C124" s="202"/>
      <c r="D124" s="202"/>
      <c r="E124" s="202"/>
      <c r="F124" s="202"/>
      <c r="G124" s="202"/>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row>
    <row r="125" spans="3:70" s="142" customFormat="1">
      <c r="C125" s="202"/>
      <c r="D125" s="202"/>
      <c r="E125" s="202"/>
      <c r="F125" s="202"/>
      <c r="G125" s="202"/>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row>
    <row r="126" spans="3:70" s="142" customFormat="1">
      <c r="C126" s="202"/>
      <c r="D126" s="202"/>
      <c r="E126" s="202"/>
      <c r="F126" s="202"/>
      <c r="G126" s="202"/>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row>
    <row r="127" spans="3:70" s="142" customFormat="1">
      <c r="C127" s="202"/>
      <c r="D127" s="202"/>
      <c r="E127" s="202"/>
      <c r="F127" s="202"/>
      <c r="G127" s="202"/>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row>
    <row r="128" spans="3:70" s="142" customFormat="1">
      <c r="C128" s="202"/>
      <c r="D128" s="202"/>
      <c r="E128" s="202"/>
      <c r="F128" s="202"/>
      <c r="G128" s="202"/>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row>
    <row r="129" spans="3:70" s="142" customFormat="1">
      <c r="C129" s="202"/>
      <c r="D129" s="202"/>
      <c r="E129" s="202"/>
      <c r="F129" s="202"/>
      <c r="G129" s="202"/>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row>
    <row r="130" spans="3:70" s="142" customFormat="1">
      <c r="C130" s="202"/>
      <c r="D130" s="202"/>
      <c r="E130" s="202"/>
      <c r="F130" s="202"/>
      <c r="G130" s="202"/>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row>
    <row r="131" spans="3:70" s="142" customFormat="1">
      <c r="C131" s="202"/>
      <c r="D131" s="202"/>
      <c r="E131" s="202"/>
      <c r="F131" s="202"/>
      <c r="G131" s="202"/>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row>
    <row r="132" spans="3:70" s="142" customFormat="1">
      <c r="C132" s="202"/>
      <c r="D132" s="202"/>
      <c r="E132" s="202"/>
      <c r="F132" s="202"/>
      <c r="G132" s="202"/>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row>
    <row r="133" spans="3:70" s="142" customFormat="1">
      <c r="C133" s="202"/>
      <c r="D133" s="202"/>
      <c r="E133" s="202"/>
      <c r="F133" s="202"/>
      <c r="G133" s="202"/>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row>
    <row r="134" spans="3:70" s="142" customFormat="1">
      <c r="C134" s="202"/>
      <c r="D134" s="202"/>
      <c r="E134" s="202"/>
      <c r="F134" s="202"/>
      <c r="G134" s="202"/>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row>
    <row r="135" spans="3:70" s="142" customFormat="1">
      <c r="C135" s="202"/>
      <c r="D135" s="202"/>
      <c r="E135" s="202"/>
      <c r="F135" s="202"/>
      <c r="G135" s="202"/>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row>
    <row r="136" spans="3:70" s="142" customFormat="1">
      <c r="C136" s="202"/>
      <c r="D136" s="202"/>
      <c r="E136" s="202"/>
      <c r="F136" s="202"/>
      <c r="G136" s="202"/>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row>
    <row r="137" spans="3:70" s="142" customFormat="1">
      <c r="C137" s="202"/>
      <c r="D137" s="202"/>
      <c r="E137" s="202"/>
      <c r="F137" s="202"/>
      <c r="G137" s="202"/>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row>
    <row r="138" spans="3:70" s="142" customFormat="1">
      <c r="C138" s="202"/>
      <c r="D138" s="202"/>
      <c r="E138" s="202"/>
      <c r="F138" s="202"/>
      <c r="G138" s="202"/>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row>
    <row r="139" spans="3:70" s="142" customFormat="1">
      <c r="C139" s="202"/>
      <c r="D139" s="202"/>
      <c r="E139" s="202"/>
      <c r="F139" s="202"/>
      <c r="G139" s="202"/>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row>
    <row r="140" spans="3:70" s="142" customFormat="1">
      <c r="C140" s="202"/>
      <c r="D140" s="202"/>
      <c r="E140" s="202"/>
      <c r="F140" s="202"/>
      <c r="G140" s="202"/>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row>
    <row r="141" spans="3:70" s="142" customFormat="1">
      <c r="C141" s="202"/>
      <c r="D141" s="202"/>
      <c r="E141" s="202"/>
      <c r="F141" s="202"/>
      <c r="G141" s="202"/>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row>
    <row r="142" spans="3:70" s="142" customFormat="1">
      <c r="C142" s="202"/>
      <c r="D142" s="202"/>
      <c r="E142" s="202"/>
      <c r="F142" s="202"/>
      <c r="G142" s="202"/>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row>
    <row r="143" spans="3:70" s="142" customFormat="1">
      <c r="C143" s="202"/>
      <c r="D143" s="202"/>
      <c r="E143" s="202"/>
      <c r="F143" s="202"/>
      <c r="G143" s="202"/>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row>
    <row r="144" spans="3:70" s="142" customFormat="1">
      <c r="C144" s="202"/>
      <c r="D144" s="202"/>
      <c r="E144" s="202"/>
      <c r="F144" s="202"/>
      <c r="G144" s="202"/>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row>
    <row r="145" spans="3:70" s="142" customFormat="1">
      <c r="C145" s="202"/>
      <c r="D145" s="202"/>
      <c r="E145" s="202"/>
      <c r="F145" s="202"/>
      <c r="G145" s="202"/>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row>
    <row r="146" spans="3:70" s="142" customFormat="1">
      <c r="C146" s="202"/>
      <c r="D146" s="202"/>
      <c r="E146" s="202"/>
      <c r="F146" s="202"/>
      <c r="G146" s="202"/>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row>
    <row r="147" spans="3:70" s="142" customFormat="1">
      <c r="C147" s="202"/>
      <c r="D147" s="202"/>
      <c r="E147" s="202"/>
      <c r="F147" s="202"/>
      <c r="G147" s="202"/>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row>
    <row r="148" spans="3:70" s="142" customFormat="1">
      <c r="C148" s="202"/>
      <c r="D148" s="202"/>
      <c r="E148" s="202"/>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row>
    <row r="149" spans="3:70" s="142" customFormat="1">
      <c r="C149" s="202"/>
      <c r="D149" s="202"/>
      <c r="E149" s="202"/>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row>
    <row r="150" spans="3:70" s="142" customFormat="1">
      <c r="C150" s="202"/>
      <c r="D150" s="202"/>
      <c r="E150" s="202"/>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row>
    <row r="151" spans="3:70" s="142" customFormat="1">
      <c r="C151" s="202"/>
      <c r="D151" s="202"/>
      <c r="E151" s="202"/>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row>
    <row r="152" spans="3:70" s="142" customFormat="1">
      <c r="C152" s="202"/>
      <c r="D152" s="202"/>
      <c r="E152" s="202"/>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row>
    <row r="153" spans="3:70" s="142" customFormat="1">
      <c r="C153" s="202"/>
      <c r="D153" s="202"/>
      <c r="E153" s="202"/>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row>
    <row r="154" spans="3:70" s="142" customFormat="1">
      <c r="C154" s="202"/>
      <c r="D154" s="202"/>
      <c r="E154" s="202"/>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row>
    <row r="155" spans="3:70" s="142" customFormat="1">
      <c r="C155" s="202"/>
      <c r="D155" s="202"/>
      <c r="E155" s="202"/>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row>
    <row r="156" spans="3:70" s="142" customFormat="1">
      <c r="C156" s="202"/>
      <c r="D156" s="202"/>
      <c r="E156" s="202"/>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row>
    <row r="157" spans="3:70" s="142" customFormat="1">
      <c r="C157" s="202"/>
      <c r="D157" s="202"/>
      <c r="E157" s="202"/>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row>
    <row r="158" spans="3:70" s="142" customFormat="1">
      <c r="C158" s="202"/>
      <c r="D158" s="202"/>
      <c r="E158" s="202"/>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row>
    <row r="159" spans="3:70" s="142" customFormat="1">
      <c r="C159" s="202"/>
      <c r="D159" s="202"/>
      <c r="E159" s="202"/>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row>
    <row r="160" spans="3:70" s="142" customFormat="1">
      <c r="C160" s="202"/>
      <c r="D160" s="202"/>
      <c r="E160" s="202"/>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row>
    <row r="161" spans="3:70" s="142" customFormat="1">
      <c r="C161" s="202"/>
      <c r="D161" s="202"/>
      <c r="E161" s="202"/>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row>
    <row r="162" spans="3:70" s="142" customFormat="1">
      <c r="C162" s="202"/>
      <c r="D162" s="202"/>
      <c r="E162" s="202"/>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row>
    <row r="163" spans="3:70" s="142" customFormat="1">
      <c r="C163" s="202"/>
      <c r="D163" s="202"/>
      <c r="E163" s="202"/>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row>
    <row r="164" spans="3:70" s="142" customFormat="1">
      <c r="C164" s="202"/>
      <c r="D164" s="202"/>
      <c r="E164" s="202"/>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row>
    <row r="165" spans="3:70" s="142" customFormat="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row>
    <row r="166" spans="3:70" s="142" customFormat="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row>
    <row r="167" spans="3:70" s="142" customFormat="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row>
    <row r="168" spans="3:70" s="142" customFormat="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row>
    <row r="169" spans="3:70" s="142" customFormat="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row>
    <row r="170" spans="3:70" s="142" customFormat="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row>
    <row r="171" spans="3:70" s="142" customFormat="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row>
    <row r="172" spans="3:70" s="142" customFormat="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row>
    <row r="173" spans="3:70" s="142" customFormat="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row>
    <row r="174" spans="3:70" s="142" customFormat="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row>
    <row r="175" spans="3:70" s="142" customFormat="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row>
    <row r="176" spans="3:70" s="142" customFormat="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row>
    <row r="177" spans="3:69">
      <c r="C177" s="142"/>
      <c r="D177" s="142"/>
      <c r="E177" s="142"/>
      <c r="F177" s="142"/>
      <c r="G177" s="142"/>
    </row>
    <row r="178" spans="3:69">
      <c r="C178" s="142"/>
      <c r="D178" s="142"/>
      <c r="E178" s="142"/>
      <c r="F178" s="142"/>
      <c r="G178" s="142"/>
    </row>
    <row r="179" spans="3:69">
      <c r="C179" s="142"/>
      <c r="D179" s="142"/>
      <c r="E179" s="142"/>
      <c r="F179" s="142"/>
      <c r="G179" s="142"/>
    </row>
    <row r="180" spans="3:69">
      <c r="C180" s="142"/>
      <c r="D180" s="142"/>
      <c r="E180" s="142"/>
      <c r="F180" s="142"/>
      <c r="G180" s="142"/>
    </row>
    <row r="181" spans="3:69">
      <c r="C181" s="142"/>
      <c r="D181" s="142"/>
      <c r="E181" s="142"/>
      <c r="F181" s="142"/>
      <c r="G181" s="142"/>
    </row>
    <row r="182" spans="3:69">
      <c r="C182" s="142"/>
      <c r="D182" s="142"/>
      <c r="E182" s="142"/>
      <c r="F182" s="142"/>
      <c r="G182" s="142"/>
    </row>
    <row r="183" spans="3:69">
      <c r="C183" s="142"/>
      <c r="D183" s="142"/>
      <c r="E183" s="142"/>
      <c r="F183" s="142"/>
      <c r="G183" s="142"/>
    </row>
    <row r="184" spans="3:69">
      <c r="C184" s="142"/>
      <c r="D184" s="142"/>
      <c r="E184" s="142"/>
      <c r="F184" s="142"/>
      <c r="G184" s="142"/>
    </row>
    <row r="185" spans="3:69">
      <c r="C185" s="142"/>
      <c r="D185" s="142"/>
      <c r="E185" s="142"/>
      <c r="F185" s="142"/>
      <c r="G185" s="142"/>
    </row>
    <row r="186" spans="3:69" s="142" customFormat="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row>
    <row r="187" spans="3:69" s="142" customFormat="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row>
    <row r="188" spans="3:69" s="142" customFormat="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row>
    <row r="189" spans="3:69" s="142" customFormat="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row>
    <row r="190" spans="3:69" s="142" customFormat="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row>
    <row r="191" spans="3:69" s="142" customFormat="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row>
    <row r="192" spans="3:69" s="142" customFormat="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row>
    <row r="193" spans="30:69" s="142" customFormat="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row>
    <row r="194" spans="30:69" s="142" customFormat="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row>
    <row r="195" spans="30:69" s="142" customFormat="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row>
    <row r="196" spans="30:69" s="142" customFormat="1"/>
    <row r="197" spans="30:69" s="142" customFormat="1"/>
    <row r="198" spans="30:69" s="142" customFormat="1"/>
    <row r="199" spans="30:69" s="142" customFormat="1"/>
    <row r="200" spans="30:69" s="142" customFormat="1"/>
    <row r="201" spans="30:69" s="142" customFormat="1"/>
    <row r="202" spans="30:69" s="142" customFormat="1"/>
    <row r="203" spans="30:69" s="142" customFormat="1"/>
    <row r="204" spans="30:69" s="142" customFormat="1"/>
    <row r="205" spans="30:69" s="142" customFormat="1"/>
    <row r="206" spans="30:69" s="142" customFormat="1"/>
    <row r="207" spans="30:69" s="142" customFormat="1"/>
    <row r="208" spans="30:69" s="142" customFormat="1"/>
    <row r="673" spans="3:69" s="142" customFormat="1"/>
    <row r="674" spans="3:69" s="142" customFormat="1"/>
    <row r="675" spans="3:69" s="142" customFormat="1"/>
    <row r="676" spans="3:69" s="142" customFormat="1">
      <c r="C676" s="141"/>
      <c r="D676" s="141"/>
      <c r="E676" s="141"/>
      <c r="AD676" s="141"/>
      <c r="AE676" s="141"/>
      <c r="AF676" s="141"/>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c r="BG676" s="141"/>
      <c r="BH676" s="141"/>
      <c r="BI676" s="141"/>
      <c r="BJ676" s="141"/>
      <c r="BK676" s="141"/>
      <c r="BL676" s="141"/>
      <c r="BM676" s="141"/>
      <c r="BN676" s="141"/>
      <c r="BO676" s="141"/>
      <c r="BP676" s="141"/>
      <c r="BQ676" s="141"/>
    </row>
    <row r="677" spans="3:69" s="142" customFormat="1">
      <c r="C677" s="141"/>
      <c r="D677" s="141"/>
      <c r="E677" s="141"/>
      <c r="AD677" s="141"/>
      <c r="AE677" s="141"/>
      <c r="AF677" s="141"/>
      <c r="AG677" s="141"/>
      <c r="AH677" s="141"/>
      <c r="AI677" s="141"/>
      <c r="AJ677" s="141"/>
      <c r="AK677" s="141"/>
      <c r="AL677" s="141"/>
      <c r="AM677" s="141"/>
      <c r="AN677" s="141"/>
      <c r="AO677" s="141"/>
      <c r="AP677" s="141"/>
      <c r="AQ677" s="141"/>
      <c r="AR677" s="141"/>
      <c r="AS677" s="141"/>
      <c r="AT677" s="141"/>
      <c r="AU677" s="141"/>
      <c r="AV677" s="141"/>
      <c r="AW677" s="141"/>
      <c r="AX677" s="141"/>
      <c r="AY677" s="141"/>
      <c r="AZ677" s="141"/>
      <c r="BA677" s="141"/>
      <c r="BB677" s="141"/>
      <c r="BC677" s="141"/>
      <c r="BD677" s="141"/>
      <c r="BE677" s="141"/>
      <c r="BF677" s="141"/>
      <c r="BG677" s="141"/>
      <c r="BH677" s="141"/>
      <c r="BI677" s="141"/>
      <c r="BJ677" s="141"/>
      <c r="BK677" s="141"/>
      <c r="BL677" s="141"/>
      <c r="BM677" s="141"/>
      <c r="BN677" s="141"/>
      <c r="BO677" s="141"/>
      <c r="BP677" s="141"/>
      <c r="BQ677" s="141"/>
    </row>
    <row r="678" spans="3:69" s="142" customFormat="1">
      <c r="C678" s="141"/>
      <c r="D678" s="141"/>
      <c r="E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row>
    <row r="679" spans="3:69" s="142" customFormat="1">
      <c r="C679" s="141"/>
      <c r="D679" s="141"/>
      <c r="E679" s="141"/>
      <c r="AD679" s="141"/>
      <c r="AE679" s="141"/>
      <c r="AF679" s="141"/>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row>
    <row r="680" spans="3:69" s="142" customFormat="1">
      <c r="C680" s="141"/>
      <c r="D680" s="141"/>
      <c r="E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c r="BG680" s="141"/>
      <c r="BH680" s="141"/>
      <c r="BI680" s="141"/>
      <c r="BJ680" s="141"/>
      <c r="BK680" s="141"/>
      <c r="BL680" s="141"/>
      <c r="BM680" s="141"/>
      <c r="BN680" s="141"/>
      <c r="BO680" s="141"/>
      <c r="BP680" s="141"/>
      <c r="BQ680" s="141"/>
    </row>
    <row r="681" spans="3:69" s="142" customFormat="1">
      <c r="C681" s="141"/>
      <c r="D681" s="141"/>
      <c r="E681" s="141"/>
      <c r="AD681" s="141"/>
      <c r="AE681" s="141"/>
      <c r="AF681" s="141"/>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c r="BG681" s="141"/>
      <c r="BH681" s="141"/>
      <c r="BI681" s="141"/>
      <c r="BJ681" s="141"/>
      <c r="BK681" s="141"/>
      <c r="BL681" s="141"/>
      <c r="BM681" s="141"/>
      <c r="BN681" s="141"/>
      <c r="BO681" s="141"/>
      <c r="BP681" s="141"/>
      <c r="BQ681" s="141"/>
    </row>
    <row r="682" spans="3:69">
      <c r="F682" s="142"/>
      <c r="G682" s="142"/>
    </row>
    <row r="683" spans="3:69">
      <c r="F683" s="142"/>
      <c r="G683" s="142"/>
    </row>
    <row r="684" spans="3:69">
      <c r="F684" s="142"/>
      <c r="G684" s="142"/>
    </row>
    <row r="685" spans="3:69">
      <c r="F685" s="142"/>
      <c r="G685" s="142"/>
    </row>
    <row r="686" spans="3:69">
      <c r="F686" s="142"/>
      <c r="G686" s="142"/>
    </row>
    <row r="687" spans="3:69">
      <c r="F687" s="142"/>
      <c r="G687" s="142"/>
    </row>
    <row r="688" spans="3:69">
      <c r="F688" s="142"/>
      <c r="G688" s="142"/>
    </row>
    <row r="689" spans="3:70" s="142" customFormat="1">
      <c r="C689" s="141"/>
      <c r="D689" s="141"/>
      <c r="E689" s="141"/>
      <c r="AD689" s="141"/>
      <c r="AE689" s="141"/>
      <c r="AF689" s="141"/>
      <c r="AG689" s="141"/>
      <c r="AH689" s="141"/>
      <c r="AI689" s="141"/>
      <c r="AJ689" s="141"/>
      <c r="AK689" s="141"/>
      <c r="AL689" s="141"/>
      <c r="AM689" s="141"/>
      <c r="AN689" s="141"/>
      <c r="AO689" s="141"/>
      <c r="AP689" s="141"/>
      <c r="AQ689" s="141"/>
      <c r="AR689" s="141"/>
      <c r="AS689" s="141"/>
      <c r="AT689" s="141"/>
      <c r="AU689" s="141"/>
      <c r="AV689" s="141"/>
      <c r="AW689" s="141"/>
      <c r="AX689" s="141"/>
      <c r="AY689" s="141"/>
      <c r="AZ689" s="141"/>
      <c r="BA689" s="141"/>
      <c r="BB689" s="141"/>
      <c r="BC689" s="141"/>
      <c r="BD689" s="141"/>
      <c r="BE689" s="141"/>
      <c r="BF689" s="141"/>
      <c r="BG689" s="141"/>
      <c r="BH689" s="141"/>
      <c r="BI689" s="141"/>
      <c r="BJ689" s="141"/>
      <c r="BK689" s="141"/>
      <c r="BL689" s="141"/>
      <c r="BM689" s="141"/>
      <c r="BN689" s="141"/>
      <c r="BO689" s="141"/>
      <c r="BP689" s="141"/>
      <c r="BQ689" s="141"/>
      <c r="BR689" s="141"/>
    </row>
    <row r="690" spans="3:70" s="142" customFormat="1">
      <c r="C690" s="141"/>
      <c r="D690" s="141"/>
      <c r="E690" s="141"/>
      <c r="AD690" s="141"/>
      <c r="AE690" s="141"/>
      <c r="AF690" s="141"/>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c r="BG690" s="141"/>
      <c r="BH690" s="141"/>
      <c r="BI690" s="141"/>
      <c r="BJ690" s="141"/>
      <c r="BK690" s="141"/>
      <c r="BL690" s="141"/>
      <c r="BM690" s="141"/>
      <c r="BN690" s="141"/>
      <c r="BO690" s="141"/>
      <c r="BP690" s="141"/>
      <c r="BQ690" s="141"/>
      <c r="BR690" s="141"/>
    </row>
    <row r="691" spans="3:70" s="142" customFormat="1">
      <c r="C691" s="141"/>
      <c r="D691" s="141"/>
      <c r="E691" s="141"/>
      <c r="AD691" s="141"/>
      <c r="AE691" s="141"/>
      <c r="AF691" s="141"/>
      <c r="AG691" s="141"/>
      <c r="AH691" s="141"/>
      <c r="AI691" s="141"/>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c r="BG691" s="141"/>
      <c r="BH691" s="141"/>
      <c r="BI691" s="141"/>
      <c r="BJ691" s="141"/>
      <c r="BK691" s="141"/>
      <c r="BL691" s="141"/>
      <c r="BM691" s="141"/>
      <c r="BN691" s="141"/>
      <c r="BO691" s="141"/>
      <c r="BP691" s="141"/>
      <c r="BQ691" s="141"/>
      <c r="BR691" s="141"/>
    </row>
    <row r="692" spans="3:70" s="142" customFormat="1">
      <c r="C692" s="141"/>
      <c r="D692" s="141"/>
      <c r="E692" s="141"/>
      <c r="AD692" s="141"/>
      <c r="AE692" s="141"/>
      <c r="AF692" s="141"/>
      <c r="AG692" s="141"/>
      <c r="AH692" s="141"/>
      <c r="AI692" s="141"/>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c r="BG692" s="141"/>
      <c r="BH692" s="141"/>
      <c r="BI692" s="141"/>
      <c r="BJ692" s="141"/>
      <c r="BK692" s="141"/>
      <c r="BL692" s="141"/>
      <c r="BM692" s="141"/>
      <c r="BN692" s="141"/>
      <c r="BO692" s="141"/>
      <c r="BP692" s="141"/>
      <c r="BQ692" s="141"/>
      <c r="BR692" s="141"/>
    </row>
    <row r="693" spans="3:70" s="142" customFormat="1">
      <c r="C693" s="141"/>
      <c r="D693" s="141"/>
      <c r="E693" s="141"/>
      <c r="AD693" s="141"/>
      <c r="AE693" s="141"/>
      <c r="AF693" s="141"/>
      <c r="AG693" s="141"/>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c r="BG693" s="141"/>
      <c r="BH693" s="141"/>
      <c r="BI693" s="141"/>
      <c r="BJ693" s="141"/>
      <c r="BK693" s="141"/>
      <c r="BL693" s="141"/>
      <c r="BM693" s="141"/>
      <c r="BN693" s="141"/>
      <c r="BO693" s="141"/>
      <c r="BP693" s="141"/>
      <c r="BQ693" s="141"/>
      <c r="BR693" s="141"/>
    </row>
    <row r="694" spans="3:70" s="142" customFormat="1">
      <c r="C694" s="141"/>
      <c r="D694" s="141"/>
      <c r="E694" s="141"/>
      <c r="AD694" s="141"/>
      <c r="AE694" s="141"/>
      <c r="AF694" s="141"/>
      <c r="AG694" s="141"/>
      <c r="AH694" s="141"/>
      <c r="AI694" s="141"/>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c r="BG694" s="141"/>
      <c r="BH694" s="141"/>
      <c r="BI694" s="141"/>
      <c r="BJ694" s="141"/>
      <c r="BK694" s="141"/>
      <c r="BL694" s="141"/>
      <c r="BM694" s="141"/>
      <c r="BN694" s="141"/>
      <c r="BO694" s="141"/>
      <c r="BP694" s="141"/>
      <c r="BQ694" s="141"/>
      <c r="BR694" s="141"/>
    </row>
    <row r="695" spans="3:70" s="142" customFormat="1">
      <c r="C695" s="141"/>
      <c r="D695" s="141"/>
      <c r="E695" s="141"/>
      <c r="AD695" s="141"/>
      <c r="AE695" s="141"/>
      <c r="AF695" s="141"/>
      <c r="AG695" s="141"/>
      <c r="AH695" s="141"/>
      <c r="AI695" s="141"/>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c r="BG695" s="141"/>
      <c r="BH695" s="141"/>
      <c r="BI695" s="141"/>
      <c r="BJ695" s="141"/>
      <c r="BK695" s="141"/>
      <c r="BL695" s="141"/>
      <c r="BM695" s="141"/>
      <c r="BN695" s="141"/>
      <c r="BO695" s="141"/>
      <c r="BP695" s="141"/>
      <c r="BQ695" s="141"/>
      <c r="BR695" s="141"/>
    </row>
    <row r="696" spans="3:70" s="142" customFormat="1">
      <c r="C696" s="141"/>
      <c r="D696" s="141"/>
      <c r="E696" s="141"/>
      <c r="AD696" s="141"/>
      <c r="AE696" s="141"/>
      <c r="AF696" s="141"/>
      <c r="AG696" s="141"/>
      <c r="AH696" s="141"/>
      <c r="AI696" s="141"/>
      <c r="AJ696" s="141"/>
      <c r="AK696" s="141"/>
      <c r="AL696" s="141"/>
      <c r="AM696" s="141"/>
      <c r="AN696" s="141"/>
      <c r="AO696" s="141"/>
      <c r="AP696" s="141"/>
      <c r="AQ696" s="141"/>
      <c r="AR696" s="141"/>
      <c r="AS696" s="141"/>
      <c r="AT696" s="141"/>
      <c r="AU696" s="141"/>
      <c r="AV696" s="141"/>
      <c r="AW696" s="141"/>
      <c r="AX696" s="141"/>
      <c r="AY696" s="141"/>
      <c r="AZ696" s="141"/>
      <c r="BA696" s="141"/>
      <c r="BB696" s="141"/>
      <c r="BC696" s="141"/>
      <c r="BD696" s="141"/>
      <c r="BE696" s="141"/>
      <c r="BF696" s="141"/>
      <c r="BG696" s="141"/>
      <c r="BH696" s="141"/>
      <c r="BI696" s="141"/>
      <c r="BJ696" s="141"/>
      <c r="BK696" s="141"/>
      <c r="BL696" s="141"/>
      <c r="BM696" s="141"/>
      <c r="BN696" s="141"/>
      <c r="BO696" s="141"/>
      <c r="BP696" s="141"/>
      <c r="BQ696" s="141"/>
      <c r="BR696" s="141"/>
    </row>
    <row r="697" spans="3:70" s="142" customFormat="1">
      <c r="C697" s="141"/>
      <c r="D697" s="141"/>
      <c r="E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c r="BG697" s="141"/>
      <c r="BH697" s="141"/>
      <c r="BI697" s="141"/>
      <c r="BJ697" s="141"/>
      <c r="BK697" s="141"/>
      <c r="BL697" s="141"/>
      <c r="BM697" s="141"/>
      <c r="BN697" s="141"/>
      <c r="BO697" s="141"/>
      <c r="BP697" s="141"/>
      <c r="BQ697" s="141"/>
      <c r="BR697" s="141"/>
    </row>
    <row r="698" spans="3:70" s="142" customFormat="1">
      <c r="C698" s="141"/>
      <c r="D698" s="141"/>
      <c r="E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1"/>
      <c r="AY698" s="141"/>
      <c r="AZ698" s="141"/>
      <c r="BA698" s="141"/>
      <c r="BB698" s="141"/>
      <c r="BC698" s="141"/>
      <c r="BD698" s="141"/>
      <c r="BE698" s="141"/>
      <c r="BF698" s="141"/>
      <c r="BG698" s="141"/>
      <c r="BH698" s="141"/>
      <c r="BI698" s="141"/>
      <c r="BJ698" s="141"/>
      <c r="BK698" s="141"/>
      <c r="BL698" s="141"/>
      <c r="BM698" s="141"/>
      <c r="BN698" s="141"/>
      <c r="BO698" s="141"/>
      <c r="BP698" s="141"/>
      <c r="BQ698" s="141"/>
      <c r="BR698" s="141"/>
    </row>
    <row r="699" spans="3:70" s="142" customFormat="1">
      <c r="C699" s="141"/>
      <c r="D699" s="141"/>
      <c r="E699" s="141"/>
      <c r="AD699" s="141"/>
      <c r="AE699" s="141"/>
      <c r="AF699" s="141"/>
      <c r="AG699" s="141"/>
      <c r="AH699" s="141"/>
      <c r="AI699" s="141"/>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c r="BG699" s="141"/>
      <c r="BH699" s="141"/>
      <c r="BI699" s="141"/>
      <c r="BJ699" s="141"/>
      <c r="BK699" s="141"/>
      <c r="BL699" s="141"/>
      <c r="BM699" s="141"/>
      <c r="BN699" s="141"/>
      <c r="BO699" s="141"/>
      <c r="BP699" s="141"/>
      <c r="BQ699" s="141"/>
      <c r="BR699" s="141"/>
    </row>
    <row r="700" spans="3:70" s="142" customFormat="1">
      <c r="C700" s="141"/>
      <c r="D700" s="141"/>
      <c r="E700" s="141"/>
      <c r="AD700" s="141"/>
      <c r="AE700" s="141"/>
      <c r="AF700" s="141"/>
      <c r="AG700" s="141"/>
      <c r="AH700" s="141"/>
      <c r="AI700" s="141"/>
      <c r="AJ700" s="141"/>
      <c r="AK700" s="141"/>
      <c r="AL700" s="141"/>
      <c r="AM700" s="141"/>
      <c r="AN700" s="141"/>
      <c r="AO700" s="141"/>
      <c r="AP700" s="141"/>
      <c r="AQ700" s="141"/>
      <c r="AR700" s="141"/>
      <c r="AS700" s="141"/>
      <c r="AT700" s="141"/>
      <c r="AU700" s="141"/>
      <c r="AV700" s="141"/>
      <c r="AW700" s="141"/>
      <c r="AX700" s="141"/>
      <c r="AY700" s="141"/>
      <c r="AZ700" s="141"/>
      <c r="BA700" s="141"/>
      <c r="BB700" s="141"/>
      <c r="BC700" s="141"/>
      <c r="BD700" s="141"/>
      <c r="BE700" s="141"/>
      <c r="BF700" s="141"/>
      <c r="BG700" s="141"/>
      <c r="BH700" s="141"/>
      <c r="BI700" s="141"/>
      <c r="BJ700" s="141"/>
      <c r="BK700" s="141"/>
      <c r="BL700" s="141"/>
      <c r="BM700" s="141"/>
      <c r="BN700" s="141"/>
      <c r="BO700" s="141"/>
      <c r="BP700" s="141"/>
      <c r="BQ700" s="141"/>
      <c r="BR700" s="141"/>
    </row>
    <row r="701" spans="3:70" s="142" customFormat="1">
      <c r="C701" s="141"/>
      <c r="D701" s="141"/>
      <c r="E701" s="141"/>
      <c r="AD701" s="141"/>
      <c r="AE701" s="141"/>
      <c r="AF701" s="141"/>
      <c r="AG701" s="141"/>
      <c r="AH701" s="141"/>
      <c r="AI701" s="141"/>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c r="BG701" s="141"/>
      <c r="BH701" s="141"/>
      <c r="BI701" s="141"/>
      <c r="BJ701" s="141"/>
      <c r="BK701" s="141"/>
      <c r="BL701" s="141"/>
      <c r="BM701" s="141"/>
      <c r="BN701" s="141"/>
      <c r="BO701" s="141"/>
      <c r="BP701" s="141"/>
      <c r="BQ701" s="141"/>
      <c r="BR701" s="141"/>
    </row>
    <row r="702" spans="3:70" s="142" customFormat="1">
      <c r="C702" s="141"/>
      <c r="D702" s="141"/>
      <c r="E702" s="141"/>
      <c r="AD702" s="141"/>
      <c r="AE702" s="141"/>
      <c r="AF702" s="141"/>
      <c r="AG702" s="141"/>
      <c r="AH702" s="141"/>
      <c r="AI702" s="141"/>
      <c r="AJ702" s="141"/>
      <c r="AK702" s="141"/>
      <c r="AL702" s="141"/>
      <c r="AM702" s="141"/>
      <c r="AN702" s="141"/>
      <c r="AO702" s="141"/>
      <c r="AP702" s="141"/>
      <c r="AQ702" s="141"/>
      <c r="AR702" s="141"/>
      <c r="AS702" s="141"/>
      <c r="AT702" s="141"/>
      <c r="AU702" s="141"/>
      <c r="AV702" s="141"/>
      <c r="AW702" s="141"/>
      <c r="AX702" s="141"/>
      <c r="AY702" s="141"/>
      <c r="AZ702" s="141"/>
      <c r="BA702" s="141"/>
      <c r="BB702" s="141"/>
      <c r="BC702" s="141"/>
      <c r="BD702" s="141"/>
      <c r="BE702" s="141"/>
      <c r="BF702" s="141"/>
      <c r="BG702" s="141"/>
      <c r="BH702" s="141"/>
      <c r="BI702" s="141"/>
      <c r="BJ702" s="141"/>
      <c r="BK702" s="141"/>
      <c r="BL702" s="141"/>
      <c r="BM702" s="141"/>
      <c r="BN702" s="141"/>
      <c r="BO702" s="141"/>
      <c r="BP702" s="141"/>
      <c r="BQ702" s="141"/>
      <c r="BR702" s="141"/>
    </row>
    <row r="703" spans="3:70" s="142" customFormat="1">
      <c r="C703" s="141"/>
      <c r="D703" s="141"/>
      <c r="E703" s="141"/>
      <c r="AD703" s="141"/>
      <c r="AE703" s="141"/>
      <c r="AF703" s="141"/>
      <c r="AG703" s="141"/>
      <c r="AH703" s="141"/>
      <c r="AI703" s="141"/>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c r="BG703" s="141"/>
      <c r="BH703" s="141"/>
      <c r="BI703" s="141"/>
      <c r="BJ703" s="141"/>
      <c r="BK703" s="141"/>
      <c r="BL703" s="141"/>
      <c r="BM703" s="141"/>
      <c r="BN703" s="141"/>
      <c r="BO703" s="141"/>
      <c r="BP703" s="141"/>
      <c r="BQ703" s="141"/>
      <c r="BR703" s="141"/>
    </row>
    <row r="704" spans="3:70" s="142" customFormat="1">
      <c r="C704" s="141"/>
      <c r="D704" s="141"/>
      <c r="E704" s="141"/>
      <c r="AD704" s="141"/>
      <c r="AE704" s="141"/>
      <c r="AF704" s="141"/>
      <c r="AG704" s="141"/>
      <c r="AH704" s="141"/>
      <c r="AI704" s="141"/>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c r="BG704" s="141"/>
      <c r="BH704" s="141"/>
      <c r="BI704" s="141"/>
      <c r="BJ704" s="141"/>
      <c r="BK704" s="141"/>
      <c r="BL704" s="141"/>
      <c r="BM704" s="141"/>
      <c r="BN704" s="141"/>
      <c r="BO704" s="141"/>
      <c r="BP704" s="141"/>
      <c r="BQ704" s="141"/>
      <c r="BR704" s="141"/>
    </row>
    <row r="705" spans="3:70" s="142" customFormat="1">
      <c r="C705" s="141"/>
      <c r="D705" s="141"/>
      <c r="E705" s="141"/>
      <c r="AD705" s="141"/>
      <c r="AE705" s="141"/>
      <c r="AF705" s="141"/>
      <c r="AG705" s="141"/>
      <c r="AH705" s="141"/>
      <c r="AI705" s="141"/>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c r="BG705" s="141"/>
      <c r="BH705" s="141"/>
      <c r="BI705" s="141"/>
      <c r="BJ705" s="141"/>
      <c r="BK705" s="141"/>
      <c r="BL705" s="141"/>
      <c r="BM705" s="141"/>
      <c r="BN705" s="141"/>
      <c r="BO705" s="141"/>
      <c r="BP705" s="141"/>
      <c r="BQ705" s="141"/>
      <c r="BR705" s="141"/>
    </row>
    <row r="706" spans="3:70" s="142" customFormat="1">
      <c r="C706" s="141"/>
      <c r="D706" s="141"/>
      <c r="E706" s="141"/>
      <c r="AD706" s="141"/>
      <c r="AE706" s="141"/>
      <c r="AF706" s="141"/>
      <c r="AG706" s="141"/>
      <c r="AH706" s="141"/>
      <c r="AI706" s="141"/>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c r="BG706" s="141"/>
      <c r="BH706" s="141"/>
      <c r="BI706" s="141"/>
      <c r="BJ706" s="141"/>
      <c r="BK706" s="141"/>
      <c r="BL706" s="141"/>
      <c r="BM706" s="141"/>
      <c r="BN706" s="141"/>
      <c r="BO706" s="141"/>
      <c r="BP706" s="141"/>
      <c r="BQ706" s="141"/>
      <c r="BR706" s="141"/>
    </row>
    <row r="707" spans="3:70" s="142" customFormat="1">
      <c r="C707" s="141"/>
      <c r="D707" s="141"/>
      <c r="E707" s="141"/>
      <c r="AD707" s="141"/>
      <c r="AE707" s="141"/>
      <c r="AF707" s="141"/>
      <c r="AG707" s="141"/>
      <c r="AH707" s="141"/>
      <c r="AI707" s="141"/>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c r="BG707" s="141"/>
      <c r="BH707" s="141"/>
      <c r="BI707" s="141"/>
      <c r="BJ707" s="141"/>
      <c r="BK707" s="141"/>
      <c r="BL707" s="141"/>
      <c r="BM707" s="141"/>
      <c r="BN707" s="141"/>
      <c r="BO707" s="141"/>
      <c r="BP707" s="141"/>
      <c r="BQ707" s="141"/>
      <c r="BR707" s="141"/>
    </row>
    <row r="708" spans="3:70" s="142" customFormat="1">
      <c r="C708" s="141"/>
      <c r="D708" s="141"/>
      <c r="E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141"/>
      <c r="BJ708" s="141"/>
      <c r="BK708" s="141"/>
      <c r="BL708" s="141"/>
      <c r="BM708" s="141"/>
      <c r="BN708" s="141"/>
      <c r="BO708" s="141"/>
      <c r="BP708" s="141"/>
      <c r="BQ708" s="141"/>
      <c r="BR708" s="141"/>
    </row>
    <row r="709" spans="3:70" s="142" customFormat="1">
      <c r="C709" s="141"/>
      <c r="D709" s="141"/>
      <c r="E709" s="141"/>
      <c r="AD709" s="141"/>
      <c r="AE709" s="141"/>
      <c r="AF709" s="141"/>
      <c r="AG709" s="141"/>
      <c r="AH709" s="141"/>
      <c r="AI709" s="141"/>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c r="BG709" s="141"/>
      <c r="BH709" s="141"/>
      <c r="BI709" s="141"/>
      <c r="BJ709" s="141"/>
      <c r="BK709" s="141"/>
      <c r="BL709" s="141"/>
      <c r="BM709" s="141"/>
      <c r="BN709" s="141"/>
      <c r="BO709" s="141"/>
      <c r="BP709" s="141"/>
      <c r="BQ709" s="141"/>
      <c r="BR709" s="141"/>
    </row>
    <row r="710" spans="3:70" s="142" customFormat="1">
      <c r="C710" s="141"/>
      <c r="D710" s="141"/>
      <c r="E710" s="141"/>
      <c r="AD710" s="141"/>
      <c r="AE710" s="141"/>
      <c r="AF710" s="141"/>
      <c r="AG710" s="141"/>
      <c r="AH710" s="141"/>
      <c r="AI710" s="141"/>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c r="BG710" s="141"/>
      <c r="BH710" s="141"/>
      <c r="BI710" s="141"/>
      <c r="BJ710" s="141"/>
      <c r="BK710" s="141"/>
      <c r="BL710" s="141"/>
      <c r="BM710" s="141"/>
      <c r="BN710" s="141"/>
      <c r="BO710" s="141"/>
      <c r="BP710" s="141"/>
      <c r="BQ710" s="141"/>
      <c r="BR710" s="141"/>
    </row>
    <row r="711" spans="3:70" s="142" customFormat="1">
      <c r="C711" s="141"/>
      <c r="D711" s="141"/>
      <c r="E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141"/>
      <c r="BJ711" s="141"/>
      <c r="BK711" s="141"/>
      <c r="BL711" s="141"/>
      <c r="BM711" s="141"/>
      <c r="BN711" s="141"/>
      <c r="BO711" s="141"/>
      <c r="BP711" s="141"/>
      <c r="BQ711" s="141"/>
      <c r="BR711" s="141"/>
    </row>
    <row r="712" spans="3:70" s="142" customFormat="1">
      <c r="C712" s="141"/>
      <c r="D712" s="141"/>
      <c r="E712" s="141"/>
      <c r="AD712" s="141"/>
      <c r="AE712" s="141"/>
      <c r="AF712" s="141"/>
      <c r="AG712" s="141"/>
      <c r="AH712" s="141"/>
      <c r="AI712" s="141"/>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c r="BG712" s="141"/>
      <c r="BH712" s="141"/>
      <c r="BI712" s="141"/>
      <c r="BJ712" s="141"/>
      <c r="BK712" s="141"/>
      <c r="BL712" s="141"/>
      <c r="BM712" s="141"/>
      <c r="BN712" s="141"/>
      <c r="BO712" s="141"/>
      <c r="BP712" s="141"/>
      <c r="BQ712" s="141"/>
      <c r="BR712" s="141"/>
    </row>
    <row r="713" spans="3:70" s="142" customFormat="1">
      <c r="C713" s="141"/>
      <c r="D713" s="141"/>
      <c r="E713" s="141"/>
      <c r="AD713" s="141"/>
      <c r="AE713" s="141"/>
      <c r="AF713" s="141"/>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c r="BG713" s="141"/>
      <c r="BH713" s="141"/>
      <c r="BI713" s="141"/>
      <c r="BJ713" s="141"/>
      <c r="BK713" s="141"/>
      <c r="BL713" s="141"/>
      <c r="BM713" s="141"/>
      <c r="BN713" s="141"/>
      <c r="BO713" s="141"/>
      <c r="BP713" s="141"/>
      <c r="BQ713" s="141"/>
      <c r="BR713" s="141"/>
    </row>
  </sheetData>
  <mergeCells count="23">
    <mergeCell ref="C26:D26"/>
    <mergeCell ref="C27:D27"/>
    <mergeCell ref="C13:D13"/>
    <mergeCell ref="C14:D14"/>
    <mergeCell ref="C17:D17"/>
    <mergeCell ref="C18:D18"/>
    <mergeCell ref="C19:D19"/>
    <mergeCell ref="C20:D20"/>
    <mergeCell ref="D3:H3"/>
    <mergeCell ref="C21:D21"/>
    <mergeCell ref="C22:D22"/>
    <mergeCell ref="C23:C24"/>
    <mergeCell ref="C25:D25"/>
    <mergeCell ref="E5:G5"/>
    <mergeCell ref="C8:D8"/>
    <mergeCell ref="E9:H9"/>
    <mergeCell ref="C11:D11"/>
    <mergeCell ref="C12:D12"/>
    <mergeCell ref="C28:D28"/>
    <mergeCell ref="C29:D29"/>
    <mergeCell ref="C31:G31"/>
    <mergeCell ref="C32:D32"/>
    <mergeCell ref="F32:G32"/>
  </mergeCells>
  <pageMargins left="0.19685039370078741" right="0.19685039370078741" top="0.27559055118110237" bottom="0.6692913385826772"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8"/>
  <sheetViews>
    <sheetView showGridLines="0" zoomScaleNormal="100" workbookViewId="0">
      <selection activeCell="H12" sqref="H12:I22"/>
    </sheetView>
  </sheetViews>
  <sheetFormatPr baseColWidth="10" defaultColWidth="11.42578125" defaultRowHeight="15"/>
  <cols>
    <col min="1" max="1" width="2.42578125" style="101" customWidth="1"/>
    <col min="2" max="2" width="13.42578125" style="101" customWidth="1"/>
    <col min="3" max="3" width="7" style="101" customWidth="1"/>
    <col min="4" max="4" width="2.7109375" style="101" customWidth="1"/>
    <col min="5" max="5" width="8.28515625" style="101" customWidth="1"/>
    <col min="6" max="6" width="24.140625" style="101" customWidth="1"/>
    <col min="7" max="7" width="13.85546875" style="101" customWidth="1"/>
    <col min="8" max="8" width="21.7109375" style="101" customWidth="1"/>
    <col min="9" max="9" width="24.42578125" style="101" customWidth="1"/>
    <col min="10" max="16384" width="11.42578125" style="101"/>
  </cols>
  <sheetData>
    <row r="1" spans="1:14">
      <c r="A1" s="45"/>
      <c r="B1" s="44"/>
      <c r="C1" s="44"/>
      <c r="D1" s="44"/>
      <c r="E1" s="44"/>
      <c r="F1" s="44"/>
      <c r="G1" s="44"/>
      <c r="H1" s="44"/>
      <c r="I1" s="44"/>
    </row>
    <row r="2" spans="1:14" ht="36.75" customHeight="1">
      <c r="A2" s="45"/>
      <c r="B2" s="44"/>
      <c r="C2" s="44"/>
      <c r="D2" s="44"/>
      <c r="E2" s="44"/>
      <c r="F2" s="661" t="s">
        <v>210</v>
      </c>
      <c r="G2" s="662"/>
      <c r="H2" s="662"/>
      <c r="I2" s="662"/>
    </row>
    <row r="3" spans="1:14" ht="20.25">
      <c r="A3" s="45"/>
      <c r="B3" s="44"/>
      <c r="C3" s="44"/>
      <c r="D3" s="44"/>
      <c r="E3" s="44"/>
      <c r="F3" s="46"/>
      <c r="G3" s="663"/>
      <c r="H3" s="663"/>
      <c r="I3" s="663"/>
    </row>
    <row r="4" spans="1:14" ht="16.5">
      <c r="A4" s="45"/>
      <c r="B4" s="103" t="s">
        <v>144</v>
      </c>
      <c r="C4" s="103"/>
      <c r="D4" s="664"/>
      <c r="E4" s="665"/>
      <c r="F4" s="665"/>
      <c r="G4" s="47"/>
      <c r="H4" s="48"/>
      <c r="I4" s="48"/>
    </row>
    <row r="5" spans="1:14" ht="6" customHeight="1">
      <c r="A5" s="45"/>
      <c r="B5" s="44"/>
      <c r="C5" s="44"/>
      <c r="D5" s="44"/>
      <c r="E5" s="44"/>
      <c r="F5" s="44"/>
      <c r="G5" s="47"/>
      <c r="H5" s="48"/>
      <c r="I5" s="48"/>
    </row>
    <row r="6" spans="1:14" ht="37.5" customHeight="1">
      <c r="B6" s="666" t="s">
        <v>169</v>
      </c>
      <c r="C6" s="666"/>
      <c r="D6" s="666"/>
      <c r="E6" s="666"/>
      <c r="F6" s="666"/>
      <c r="G6" s="666"/>
      <c r="H6" s="666"/>
      <c r="I6" s="666"/>
    </row>
    <row r="7" spans="1:14">
      <c r="B7" s="669" t="s">
        <v>111</v>
      </c>
      <c r="C7" s="669"/>
      <c r="D7" s="669"/>
      <c r="E7" s="669"/>
      <c r="F7" s="669"/>
      <c r="G7" s="669"/>
      <c r="H7" s="669"/>
      <c r="I7" s="669"/>
    </row>
    <row r="9" spans="1:14" ht="137.25" customHeight="1">
      <c r="B9" s="670" t="s">
        <v>179</v>
      </c>
      <c r="C9" s="670"/>
      <c r="D9" s="670"/>
      <c r="E9" s="670"/>
      <c r="F9" s="670"/>
      <c r="G9" s="670"/>
      <c r="H9" s="670"/>
      <c r="I9" s="670"/>
    </row>
    <row r="11" spans="1:14">
      <c r="D11" s="671" t="s">
        <v>112</v>
      </c>
      <c r="E11" s="671"/>
      <c r="F11" s="671"/>
      <c r="G11" s="105" t="s">
        <v>113</v>
      </c>
    </row>
    <row r="12" spans="1:14" ht="31.5" customHeight="1" thickBot="1">
      <c r="D12" s="656" t="s">
        <v>101</v>
      </c>
      <c r="E12" s="656"/>
      <c r="F12" s="673" t="s">
        <v>91</v>
      </c>
      <c r="G12" s="673"/>
      <c r="H12" s="672" t="s">
        <v>143</v>
      </c>
      <c r="I12" s="672"/>
      <c r="N12" s="104"/>
    </row>
    <row r="13" spans="1:14" ht="24.95" customHeight="1">
      <c r="B13" s="654" t="s">
        <v>93</v>
      </c>
      <c r="C13" s="655"/>
      <c r="D13" s="657" t="s">
        <v>103</v>
      </c>
      <c r="E13" s="657"/>
      <c r="F13" s="667">
        <v>0</v>
      </c>
      <c r="G13" s="668"/>
      <c r="H13" s="672"/>
      <c r="I13" s="672"/>
    </row>
    <row r="14" spans="1:14" ht="24.95" customHeight="1">
      <c r="B14" s="659" t="s">
        <v>94</v>
      </c>
      <c r="C14" s="660"/>
      <c r="D14" s="658" t="s">
        <v>104</v>
      </c>
      <c r="E14" s="658"/>
      <c r="F14" s="667">
        <v>0</v>
      </c>
      <c r="G14" s="668"/>
      <c r="H14" s="672"/>
      <c r="I14" s="672"/>
    </row>
    <row r="15" spans="1:14" ht="24.95" customHeight="1">
      <c r="B15" s="659" t="s">
        <v>95</v>
      </c>
      <c r="C15" s="660"/>
      <c r="D15" s="658" t="s">
        <v>105</v>
      </c>
      <c r="E15" s="658"/>
      <c r="F15" s="667">
        <v>0</v>
      </c>
      <c r="G15" s="668"/>
      <c r="H15" s="672"/>
      <c r="I15" s="672"/>
    </row>
    <row r="16" spans="1:14" ht="24.95" customHeight="1">
      <c r="B16" s="659" t="s">
        <v>96</v>
      </c>
      <c r="C16" s="660"/>
      <c r="D16" s="658" t="s">
        <v>106</v>
      </c>
      <c r="E16" s="658"/>
      <c r="F16" s="667">
        <v>0</v>
      </c>
      <c r="G16" s="668"/>
      <c r="H16" s="672"/>
      <c r="I16" s="672"/>
    </row>
    <row r="17" spans="2:9" ht="24.95" customHeight="1">
      <c r="B17" s="659" t="s">
        <v>97</v>
      </c>
      <c r="C17" s="660"/>
      <c r="D17" s="658" t="s">
        <v>107</v>
      </c>
      <c r="E17" s="658"/>
      <c r="F17" s="667">
        <v>0</v>
      </c>
      <c r="G17" s="668"/>
      <c r="H17" s="672"/>
      <c r="I17" s="672"/>
    </row>
    <row r="18" spans="2:9" ht="24.95" customHeight="1">
      <c r="B18" s="659" t="s">
        <v>98</v>
      </c>
      <c r="C18" s="660"/>
      <c r="D18" s="658" t="s">
        <v>108</v>
      </c>
      <c r="E18" s="658"/>
      <c r="F18" s="667">
        <v>0</v>
      </c>
      <c r="G18" s="668"/>
      <c r="H18" s="672"/>
      <c r="I18" s="672"/>
    </row>
    <row r="19" spans="2:9" ht="24.95" customHeight="1">
      <c r="B19" s="659" t="s">
        <v>99</v>
      </c>
      <c r="C19" s="660"/>
      <c r="D19" s="658" t="s">
        <v>109</v>
      </c>
      <c r="E19" s="658"/>
      <c r="F19" s="667">
        <v>0</v>
      </c>
      <c r="G19" s="668"/>
      <c r="H19" s="672"/>
      <c r="I19" s="672"/>
    </row>
    <row r="20" spans="2:9" ht="24.95" customHeight="1">
      <c r="B20" s="659" t="s">
        <v>100</v>
      </c>
      <c r="C20" s="660"/>
      <c r="D20" s="658" t="s">
        <v>110</v>
      </c>
      <c r="E20" s="658"/>
      <c r="F20" s="667">
        <v>0</v>
      </c>
      <c r="G20" s="668"/>
      <c r="H20" s="672"/>
      <c r="I20" s="672"/>
    </row>
    <row r="21" spans="2:9" ht="24.95" customHeight="1">
      <c r="B21" s="682" t="s">
        <v>102</v>
      </c>
      <c r="C21" s="683"/>
      <c r="D21" s="683"/>
      <c r="E21" s="683"/>
      <c r="F21" s="677">
        <f>SUM(F13:F14)/2+SUM(F15:G20)</f>
        <v>0</v>
      </c>
      <c r="G21" s="678"/>
      <c r="H21" s="672"/>
      <c r="I21" s="672"/>
    </row>
    <row r="22" spans="2:9" ht="24.95" customHeight="1" thickBot="1">
      <c r="B22" s="674" t="str">
        <f>IF(F21&lt;0,"L'ENTREPRISE EST EN DIFFICULTE","L'ENTREPRISE N'EST PAS EN DIFFICULTE")</f>
        <v>L'ENTREPRISE N'EST PAS EN DIFFICULTE</v>
      </c>
      <c r="C22" s="675"/>
      <c r="D22" s="675"/>
      <c r="E22" s="675"/>
      <c r="F22" s="675"/>
      <c r="G22" s="676"/>
      <c r="H22" s="672"/>
      <c r="I22" s="672"/>
    </row>
    <row r="24" spans="2:9" ht="82.5" customHeight="1">
      <c r="B24" s="679" t="s">
        <v>177</v>
      </c>
      <c r="C24" s="679"/>
      <c r="D24" s="679"/>
      <c r="E24" s="679"/>
      <c r="F24" s="679"/>
      <c r="G24" s="679"/>
      <c r="H24" s="679"/>
      <c r="I24" s="679"/>
    </row>
    <row r="25" spans="2:9">
      <c r="B25" s="679"/>
      <c r="C25" s="679"/>
      <c r="D25" s="679"/>
      <c r="E25" s="679"/>
      <c r="F25" s="679"/>
      <c r="G25" s="679"/>
      <c r="H25" s="679"/>
      <c r="I25" s="679"/>
    </row>
    <row r="26" spans="2:9" ht="15" customHeight="1">
      <c r="B26" s="679"/>
      <c r="C26" s="679"/>
      <c r="D26" s="679"/>
      <c r="E26" s="679"/>
      <c r="F26" s="679"/>
      <c r="G26" s="679"/>
      <c r="H26" s="679"/>
      <c r="I26" s="679"/>
    </row>
    <row r="28" spans="2:9" ht="29.25" customHeight="1">
      <c r="B28" s="680" t="s">
        <v>178</v>
      </c>
      <c r="C28" s="681"/>
      <c r="D28" s="681"/>
      <c r="E28" s="681"/>
      <c r="F28" s="681"/>
      <c r="G28" s="681"/>
      <c r="H28" s="681"/>
      <c r="I28" s="681"/>
    </row>
  </sheetData>
  <mergeCells count="39">
    <mergeCell ref="B24:I26"/>
    <mergeCell ref="B28:I28"/>
    <mergeCell ref="F17:G17"/>
    <mergeCell ref="F15:G15"/>
    <mergeCell ref="F16:G16"/>
    <mergeCell ref="B19:C19"/>
    <mergeCell ref="B20:C20"/>
    <mergeCell ref="D20:E20"/>
    <mergeCell ref="B21:E21"/>
    <mergeCell ref="D16:E16"/>
    <mergeCell ref="D17:E17"/>
    <mergeCell ref="D18:E18"/>
    <mergeCell ref="D19:E19"/>
    <mergeCell ref="B16:C16"/>
    <mergeCell ref="B17:C17"/>
    <mergeCell ref="B18:C18"/>
    <mergeCell ref="F2:I2"/>
    <mergeCell ref="G3:I3"/>
    <mergeCell ref="D4:F4"/>
    <mergeCell ref="B6:I6"/>
    <mergeCell ref="F14:G14"/>
    <mergeCell ref="B7:I7"/>
    <mergeCell ref="B9:I9"/>
    <mergeCell ref="D11:F11"/>
    <mergeCell ref="H12:I22"/>
    <mergeCell ref="F13:G13"/>
    <mergeCell ref="F12:G12"/>
    <mergeCell ref="B22:G22"/>
    <mergeCell ref="F20:G20"/>
    <mergeCell ref="F21:G21"/>
    <mergeCell ref="F19:G19"/>
    <mergeCell ref="F18:G18"/>
    <mergeCell ref="B13:C13"/>
    <mergeCell ref="D12:E12"/>
    <mergeCell ref="D13:E13"/>
    <mergeCell ref="D14:E14"/>
    <mergeCell ref="D15:E15"/>
    <mergeCell ref="B14:C14"/>
    <mergeCell ref="B15:C15"/>
  </mergeCells>
  <pageMargins left="0.7" right="0.7" top="0.75" bottom="0.75" header="0.3" footer="0.3"/>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743F50E35EF24E8C605C589783CCCE" ma:contentTypeVersion="8" ma:contentTypeDescription="Crée un document." ma:contentTypeScope="" ma:versionID="99cc89f6d25084f0b13123965b8500b0">
  <xsd:schema xmlns:xsd="http://www.w3.org/2001/XMLSchema" xmlns:xs="http://www.w3.org/2001/XMLSchema" xmlns:p="http://schemas.microsoft.com/office/2006/metadata/properties" xmlns:ns2="bf28ad5a-89a9-4922-b50b-80080a2c273f" xmlns:ns3="1c319a2a-2a3f-4a15-a7a6-c43e6a609f52" targetNamespace="http://schemas.microsoft.com/office/2006/metadata/properties" ma:root="true" ma:fieldsID="d9a89138f84c9d69cda5ccec19a67c26" ns2:_="" ns3:_="">
    <xsd:import namespace="bf28ad5a-89a9-4922-b50b-80080a2c273f"/>
    <xsd:import namespace="1c319a2a-2a3f-4a15-a7a6-c43e6a609f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ad5a-89a9-4922-b50b-80080a2c2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319a2a-2a3f-4a15-a7a6-c43e6a609f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5D470-8B81-48B7-979C-CEBCF97DD27C}">
  <ds:schemaRefs>
    <ds:schemaRef ds:uri="http://schemas.microsoft.com/office/2006/metadata/properties"/>
    <ds:schemaRef ds:uri="bf28ad5a-89a9-4922-b50b-80080a2c273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D0FBAE1-F360-4DC0-865E-19F19B5C8A5B}"/>
</file>

<file path=customXml/itemProps3.xml><?xml version="1.0" encoding="utf-8"?>
<ds:datastoreItem xmlns:ds="http://schemas.openxmlformats.org/officeDocument/2006/customXml" ds:itemID="{2A877511-8F03-4155-8765-87C8536B23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1.Fiche de demande d'aide</vt:lpstr>
      <vt:lpstr>2.Annexe financière </vt:lpstr>
      <vt:lpstr>3.Historique financier</vt:lpstr>
      <vt:lpstr>4.Prévisions socio-économiques</vt:lpstr>
      <vt:lpstr>5.Prévisionnel de résultats</vt:lpstr>
      <vt:lpstr>6.Plan de financement</vt:lpstr>
      <vt:lpstr>7.Vérif situation financère</vt:lpstr>
      <vt:lpstr>'1.Fiche de demande d''aide'!F_Demande</vt:lpstr>
      <vt:lpstr>'1.Fiche de demande d''aide'!Zone_d_impression</vt:lpstr>
      <vt:lpstr>'4.Prévisions socio-économiques'!Zone_d_impression</vt:lpstr>
      <vt:lpstr>'5.Prévisionnel de résultats'!Zone_d_impression</vt:lpstr>
      <vt:lpstr>'6.Plan de financement'!Zone_d_impression</vt:lpstr>
      <vt:lpstr>'7.Vérif situation financère'!Zone_d_impression</vt:lpstr>
    </vt:vector>
  </TitlesOfParts>
  <Manager>taline.karch@ext.bpifrance.fr;jc.carlu@bpifrance.fr</Manager>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Raphael BIOJOUT</cp:lastModifiedBy>
  <cp:lastPrinted>2020-08-31T16:49:04Z</cp:lastPrinted>
  <dcterms:created xsi:type="dcterms:W3CDTF">2013-11-28T10:29:53Z</dcterms:created>
  <dcterms:modified xsi:type="dcterms:W3CDTF">2020-08-31T16:49:51Z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0x01010070743F50E35EF24E8C605C589783CCCE</vt:lpwstr>
  </property>
</Properties>
</file>